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2795" tabRatio="602" activeTab="1"/>
  </bookViews>
  <sheets>
    <sheet name="С" sheetId="6" r:id="rId1"/>
    <sheet name="Ц" sheetId="50" r:id="rId2"/>
    <sheet name="П" sheetId="31" r:id="rId3"/>
  </sheets>
  <definedNames>
    <definedName name="_xlnm._FilterDatabase" localSheetId="2" hidden="1">П!$A$2:$F$1332</definedName>
    <definedName name="_xlnm._FilterDatabase" localSheetId="1" hidden="1">Ц!$A$3:$D$507</definedName>
  </definedNames>
  <calcPr calcId="145621"/>
</workbook>
</file>

<file path=xl/calcChain.xml><?xml version="1.0" encoding="utf-8"?>
<calcChain xmlns="http://schemas.openxmlformats.org/spreadsheetml/2006/main">
  <c r="N534" i="50" l="1"/>
  <c r="M534" i="50"/>
  <c r="L534" i="50"/>
  <c r="K534" i="50"/>
  <c r="K5" i="50"/>
  <c r="K6" i="50"/>
  <c r="K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27" i="50"/>
  <c r="K28" i="50"/>
  <c r="K29" i="50"/>
  <c r="K30" i="50"/>
  <c r="K31" i="50"/>
  <c r="K32" i="50"/>
  <c r="K33" i="50"/>
  <c r="K34" i="50"/>
  <c r="K35" i="50"/>
  <c r="K36" i="50"/>
  <c r="K37" i="50"/>
  <c r="K38" i="50"/>
  <c r="K39" i="50"/>
  <c r="K40" i="50"/>
  <c r="K41" i="50"/>
  <c r="K42" i="50"/>
  <c r="K43" i="50"/>
  <c r="K44" i="50"/>
  <c r="K45" i="50"/>
  <c r="K46" i="50"/>
  <c r="K47" i="50"/>
  <c r="K48" i="50"/>
  <c r="K49" i="50"/>
  <c r="K50" i="50"/>
  <c r="K51" i="50"/>
  <c r="K52" i="50"/>
  <c r="K53" i="50"/>
  <c r="K54" i="50"/>
  <c r="K55" i="50"/>
  <c r="K56" i="50"/>
  <c r="K57" i="50"/>
  <c r="K58" i="50"/>
  <c r="K59" i="50"/>
  <c r="K60" i="50"/>
  <c r="K61" i="50"/>
  <c r="K62" i="50"/>
  <c r="K63" i="50"/>
  <c r="K64" i="50"/>
  <c r="K65" i="50"/>
  <c r="K66" i="50"/>
  <c r="K67" i="50"/>
  <c r="K68" i="50"/>
  <c r="K69" i="50"/>
  <c r="K70" i="50"/>
  <c r="K71" i="50"/>
  <c r="K72" i="50"/>
  <c r="K73" i="50"/>
  <c r="K74" i="50"/>
  <c r="K75" i="50"/>
  <c r="K76" i="50"/>
  <c r="K77" i="50"/>
  <c r="K78" i="50"/>
  <c r="K79" i="50"/>
  <c r="K80" i="50"/>
  <c r="K81" i="50"/>
  <c r="K82" i="50"/>
  <c r="K83" i="50"/>
  <c r="K84" i="50"/>
  <c r="K85" i="50"/>
  <c r="K86" i="50"/>
  <c r="K87" i="50"/>
  <c r="K88" i="50"/>
  <c r="K89" i="50"/>
  <c r="K90" i="50"/>
  <c r="K91" i="50"/>
  <c r="K92" i="50"/>
  <c r="K93" i="50"/>
  <c r="K94" i="50"/>
  <c r="K95" i="50"/>
  <c r="K96" i="50"/>
  <c r="K97" i="50"/>
  <c r="K98" i="50"/>
  <c r="K99" i="50"/>
  <c r="K100" i="50"/>
  <c r="K101" i="50"/>
  <c r="K102" i="50"/>
  <c r="K103" i="50"/>
  <c r="K104" i="50"/>
  <c r="K105" i="50"/>
  <c r="K106" i="50"/>
  <c r="K107" i="50"/>
  <c r="K108" i="50"/>
  <c r="K109" i="50"/>
  <c r="K110" i="50"/>
  <c r="K111" i="50"/>
  <c r="K112" i="50"/>
  <c r="K113" i="50"/>
  <c r="K114" i="50"/>
  <c r="K115" i="50"/>
  <c r="K116" i="50"/>
  <c r="K117" i="50"/>
  <c r="K118" i="50"/>
  <c r="K119" i="50"/>
  <c r="K120" i="50"/>
  <c r="K121" i="50"/>
  <c r="K122" i="50"/>
  <c r="K123" i="50"/>
  <c r="K124" i="50"/>
  <c r="K125" i="50"/>
  <c r="K126" i="50"/>
  <c r="K127" i="50"/>
  <c r="K128" i="50"/>
  <c r="K129" i="50"/>
  <c r="K130" i="50"/>
  <c r="K131" i="50"/>
  <c r="K132" i="50"/>
  <c r="K133" i="50"/>
  <c r="K134" i="50"/>
  <c r="K135" i="50"/>
  <c r="K136" i="50"/>
  <c r="K137" i="50"/>
  <c r="K138" i="50"/>
  <c r="K139" i="50"/>
  <c r="K140" i="50"/>
  <c r="K141" i="50"/>
  <c r="K142" i="50"/>
  <c r="K143" i="50"/>
  <c r="K144" i="50"/>
  <c r="K145" i="50"/>
  <c r="K146" i="50"/>
  <c r="K147" i="50"/>
  <c r="K148" i="50"/>
  <c r="K149" i="50"/>
  <c r="K150" i="50"/>
  <c r="K151" i="50"/>
  <c r="K152" i="50"/>
  <c r="K153" i="50"/>
  <c r="K154" i="50"/>
  <c r="K155" i="50"/>
  <c r="K156" i="50"/>
  <c r="K157" i="50"/>
  <c r="K158" i="50"/>
  <c r="K159" i="50"/>
  <c r="K160" i="50"/>
  <c r="K161" i="50"/>
  <c r="K162" i="50"/>
  <c r="K163" i="50"/>
  <c r="K164" i="50"/>
  <c r="K165" i="50"/>
  <c r="K166" i="50"/>
  <c r="K167" i="50"/>
  <c r="K168" i="50"/>
  <c r="K169" i="50"/>
  <c r="K170" i="50"/>
  <c r="K171" i="50"/>
  <c r="K172" i="50"/>
  <c r="K173" i="50"/>
  <c r="K174" i="50"/>
  <c r="K175" i="50"/>
  <c r="K176" i="50"/>
  <c r="K177" i="50"/>
  <c r="K178" i="50"/>
  <c r="K179" i="50"/>
  <c r="K180" i="50"/>
  <c r="K181" i="50"/>
  <c r="K182" i="50"/>
  <c r="K183" i="50"/>
  <c r="K184" i="50"/>
  <c r="K185" i="50"/>
  <c r="K186" i="50"/>
  <c r="K187" i="50"/>
  <c r="K188" i="50"/>
  <c r="K189" i="50"/>
  <c r="K190" i="50"/>
  <c r="K191" i="50"/>
  <c r="K192" i="50"/>
  <c r="K193" i="50"/>
  <c r="K194" i="50"/>
  <c r="K195" i="50"/>
  <c r="K196" i="50"/>
  <c r="K197" i="50"/>
  <c r="K198" i="50"/>
  <c r="K199" i="50"/>
  <c r="K200" i="50"/>
  <c r="K201" i="50"/>
  <c r="K202" i="50"/>
  <c r="K203" i="50"/>
  <c r="K204" i="50"/>
  <c r="K205" i="50"/>
  <c r="K206" i="50"/>
  <c r="K207" i="50"/>
  <c r="K208" i="50"/>
  <c r="K209" i="50"/>
  <c r="K210" i="50"/>
  <c r="K211" i="50"/>
  <c r="K212" i="50"/>
  <c r="K213" i="50"/>
  <c r="K214" i="50"/>
  <c r="K215" i="50"/>
  <c r="K216" i="50"/>
  <c r="K217" i="50"/>
  <c r="K218" i="50"/>
  <c r="K219" i="50"/>
  <c r="K220" i="50"/>
  <c r="K221" i="50"/>
  <c r="K222" i="50"/>
  <c r="K223" i="50"/>
  <c r="K224" i="50"/>
  <c r="K225" i="50"/>
  <c r="K226" i="50"/>
  <c r="K227" i="50"/>
  <c r="K228" i="50"/>
  <c r="K229" i="50"/>
  <c r="K230" i="50"/>
  <c r="K231" i="50"/>
  <c r="K232" i="50"/>
  <c r="K233" i="50"/>
  <c r="K234" i="50"/>
  <c r="K235" i="50"/>
  <c r="K236" i="50"/>
  <c r="K237" i="50"/>
  <c r="K238" i="50"/>
  <c r="K239" i="50"/>
  <c r="K240" i="50"/>
  <c r="K241" i="50"/>
  <c r="K242" i="50"/>
  <c r="K243" i="50"/>
  <c r="K244" i="50"/>
  <c r="K245" i="50"/>
  <c r="K246" i="50"/>
  <c r="K247" i="50"/>
  <c r="K248" i="50"/>
  <c r="K249" i="50"/>
  <c r="K250" i="50"/>
  <c r="K251" i="50"/>
  <c r="K252" i="50"/>
  <c r="K253" i="50"/>
  <c r="K254" i="50"/>
  <c r="K255" i="50"/>
  <c r="K256" i="50"/>
  <c r="K257" i="50"/>
  <c r="K258" i="50"/>
  <c r="K259" i="50"/>
  <c r="K260" i="50"/>
  <c r="K261" i="50"/>
  <c r="K262" i="50"/>
  <c r="K263" i="50"/>
  <c r="K264" i="50"/>
  <c r="K265" i="50"/>
  <c r="K266" i="50"/>
  <c r="K267" i="50"/>
  <c r="K268" i="50"/>
  <c r="K269" i="50"/>
  <c r="K270" i="50"/>
  <c r="K271" i="50"/>
  <c r="K272" i="50"/>
  <c r="K273" i="50"/>
  <c r="K274" i="50"/>
  <c r="K275" i="50"/>
  <c r="K276" i="50"/>
  <c r="K277" i="50"/>
  <c r="K278" i="50"/>
  <c r="K279" i="50"/>
  <c r="K280" i="50"/>
  <c r="K281" i="50"/>
  <c r="K282" i="50"/>
  <c r="K283" i="50"/>
  <c r="K284" i="50"/>
  <c r="K285" i="50"/>
  <c r="K286" i="50"/>
  <c r="K287" i="50"/>
  <c r="K288" i="50"/>
  <c r="K289" i="50"/>
  <c r="K290" i="50"/>
  <c r="K291" i="50"/>
  <c r="K292" i="50"/>
  <c r="K293" i="50"/>
  <c r="K294" i="50"/>
  <c r="K295" i="50"/>
  <c r="K296" i="50"/>
  <c r="K297" i="50"/>
  <c r="K298" i="50"/>
  <c r="K299" i="50"/>
  <c r="K300" i="50"/>
  <c r="K301" i="50"/>
  <c r="K302" i="50"/>
  <c r="K303" i="50"/>
  <c r="K304" i="50"/>
  <c r="K305" i="50"/>
  <c r="K306" i="50"/>
  <c r="K307" i="50"/>
  <c r="K308" i="50"/>
  <c r="K309" i="50"/>
  <c r="K310" i="50"/>
  <c r="K311" i="50"/>
  <c r="K312" i="50"/>
  <c r="K313" i="50"/>
  <c r="K314" i="50"/>
  <c r="K315" i="50"/>
  <c r="K316" i="50"/>
  <c r="K317" i="50"/>
  <c r="K318" i="50"/>
  <c r="K319" i="50"/>
  <c r="K320" i="50"/>
  <c r="K321" i="50"/>
  <c r="K322" i="50"/>
  <c r="K323" i="50"/>
  <c r="K324" i="50"/>
  <c r="K325" i="50"/>
  <c r="K326" i="50"/>
  <c r="K327" i="50"/>
  <c r="K328" i="50"/>
  <c r="K329" i="50"/>
  <c r="K330" i="50"/>
  <c r="K331" i="50"/>
  <c r="K332" i="50"/>
  <c r="K333" i="50"/>
  <c r="K334" i="50"/>
  <c r="K335" i="50"/>
  <c r="K336" i="50"/>
  <c r="K337" i="50"/>
  <c r="K338" i="50"/>
  <c r="K339" i="50"/>
  <c r="K340" i="50"/>
  <c r="K341" i="50"/>
  <c r="K342" i="50"/>
  <c r="K343" i="50"/>
  <c r="K344" i="50"/>
  <c r="K345" i="50"/>
  <c r="K346" i="50"/>
  <c r="K347" i="50"/>
  <c r="K348" i="50"/>
  <c r="K349" i="50"/>
  <c r="K350" i="50"/>
  <c r="K351" i="50"/>
  <c r="K352" i="50"/>
  <c r="K353" i="50"/>
  <c r="K354" i="50"/>
  <c r="K355" i="50"/>
  <c r="K356" i="50"/>
  <c r="K357" i="50"/>
  <c r="K358" i="50"/>
  <c r="K359" i="50"/>
  <c r="K360" i="50"/>
  <c r="K361" i="50"/>
  <c r="K362" i="50"/>
  <c r="K363" i="50"/>
  <c r="K364" i="50"/>
  <c r="K365" i="50"/>
  <c r="K366" i="50"/>
  <c r="K367" i="50"/>
  <c r="K368" i="50"/>
  <c r="K369" i="50"/>
  <c r="K370" i="50"/>
  <c r="K371" i="50"/>
  <c r="K372" i="50"/>
  <c r="K373" i="50"/>
  <c r="K374" i="50"/>
  <c r="K375" i="50"/>
  <c r="K376" i="50"/>
  <c r="K377" i="50"/>
  <c r="K378" i="50"/>
  <c r="K379" i="50"/>
  <c r="K380" i="50"/>
  <c r="K381" i="50"/>
  <c r="K382" i="50"/>
  <c r="K383" i="50"/>
  <c r="K384" i="50"/>
  <c r="K385" i="50"/>
  <c r="K386" i="50"/>
  <c r="K387" i="50"/>
  <c r="K388" i="50"/>
  <c r="K389" i="50"/>
  <c r="K390" i="50"/>
  <c r="K391" i="50"/>
  <c r="K392" i="50"/>
  <c r="K393" i="50"/>
  <c r="K394" i="50"/>
  <c r="K395" i="50"/>
  <c r="K396" i="50"/>
  <c r="K397" i="50"/>
  <c r="K398" i="50"/>
  <c r="K399" i="50"/>
  <c r="K400" i="50"/>
  <c r="K401" i="50"/>
  <c r="K402" i="50"/>
  <c r="K403" i="50"/>
  <c r="K404" i="50"/>
  <c r="K405" i="50"/>
  <c r="K406" i="50"/>
  <c r="K407" i="50"/>
  <c r="K408" i="50"/>
  <c r="K409" i="50"/>
  <c r="K410" i="50"/>
  <c r="K411" i="50"/>
  <c r="K412" i="50"/>
  <c r="K413" i="50"/>
  <c r="K414" i="50"/>
  <c r="K415" i="50"/>
  <c r="K416" i="50"/>
  <c r="K417" i="50"/>
  <c r="K418" i="50"/>
  <c r="K419" i="50"/>
  <c r="K420" i="50"/>
  <c r="K421" i="50"/>
  <c r="K422" i="50"/>
  <c r="K423" i="50"/>
  <c r="K424" i="50"/>
  <c r="K425" i="50"/>
  <c r="K426" i="50"/>
  <c r="K427" i="50"/>
  <c r="K428" i="50"/>
  <c r="K429" i="50"/>
  <c r="K430" i="50"/>
  <c r="K431" i="50"/>
  <c r="K432" i="50"/>
  <c r="K433" i="50"/>
  <c r="K434" i="50"/>
  <c r="K435" i="50"/>
  <c r="K436" i="50"/>
  <c r="K437" i="50"/>
  <c r="K438" i="50"/>
  <c r="K439" i="50"/>
  <c r="K440" i="50"/>
  <c r="K441" i="50"/>
  <c r="K442" i="50"/>
  <c r="K443" i="50"/>
  <c r="K444" i="50"/>
  <c r="K445" i="50"/>
  <c r="K446" i="50"/>
  <c r="K447" i="50"/>
  <c r="K448" i="50"/>
  <c r="K449" i="50"/>
  <c r="K450" i="50"/>
  <c r="K451" i="50"/>
  <c r="K452" i="50"/>
  <c r="K453" i="50"/>
  <c r="K454" i="50"/>
  <c r="K455" i="50"/>
  <c r="K456" i="50"/>
  <c r="K457" i="50"/>
  <c r="K458" i="50"/>
  <c r="K459" i="50"/>
  <c r="K460" i="50"/>
  <c r="K461" i="50"/>
  <c r="K462" i="50"/>
  <c r="K463" i="50"/>
  <c r="K464" i="50"/>
  <c r="K465" i="50"/>
  <c r="K466" i="50"/>
  <c r="K467" i="50"/>
  <c r="K468" i="50"/>
  <c r="K469" i="50"/>
  <c r="K470" i="50"/>
  <c r="K471" i="50"/>
  <c r="K472" i="50"/>
  <c r="K473" i="50"/>
  <c r="K474" i="50"/>
  <c r="K475" i="50"/>
  <c r="K476" i="50"/>
  <c r="K477" i="50"/>
  <c r="K478" i="50"/>
  <c r="K479" i="50"/>
  <c r="K480" i="50"/>
  <c r="K481" i="50"/>
  <c r="K482" i="50"/>
  <c r="K483" i="50"/>
  <c r="K484" i="50"/>
  <c r="K485" i="50"/>
  <c r="K486" i="50"/>
  <c r="K487" i="50"/>
  <c r="K488" i="50"/>
  <c r="K489" i="50"/>
  <c r="K490" i="50"/>
  <c r="K491" i="50"/>
  <c r="K492" i="50"/>
  <c r="K493" i="50"/>
  <c r="K494" i="50"/>
  <c r="K495" i="50"/>
  <c r="K496" i="50"/>
  <c r="K497" i="50"/>
  <c r="K498" i="50"/>
  <c r="K499" i="50"/>
  <c r="K500" i="50"/>
  <c r="K501" i="50"/>
  <c r="K502" i="50"/>
  <c r="K503" i="50"/>
  <c r="K504" i="50"/>
  <c r="K505" i="50"/>
  <c r="K506" i="50"/>
  <c r="K507" i="50"/>
  <c r="K508" i="50"/>
  <c r="K509" i="50"/>
  <c r="K510" i="50"/>
  <c r="K511" i="50"/>
  <c r="K512" i="50"/>
  <c r="K513" i="50"/>
  <c r="K514" i="50"/>
  <c r="K515" i="50"/>
  <c r="K516" i="50"/>
  <c r="K517" i="50"/>
  <c r="K518" i="50"/>
  <c r="K519" i="50"/>
  <c r="K520" i="50"/>
  <c r="K521" i="50"/>
  <c r="K522" i="50"/>
  <c r="K523" i="50"/>
  <c r="K524" i="50"/>
  <c r="K525" i="50"/>
  <c r="K526" i="50"/>
  <c r="K527" i="50"/>
  <c r="K528" i="50"/>
  <c r="K529" i="50"/>
  <c r="K530" i="50"/>
  <c r="K531" i="50"/>
  <c r="K532" i="50"/>
  <c r="K4" i="50"/>
  <c r="A2" i="50" l="1"/>
  <c r="F243" i="31" l="1"/>
  <c r="F245" i="31"/>
  <c r="F213" i="31"/>
  <c r="F219" i="31"/>
  <c r="F225" i="31"/>
  <c r="F226" i="31" s="1"/>
  <c r="F227" i="31"/>
  <c r="F209" i="31"/>
  <c r="F207" i="31"/>
  <c r="F208" i="31" s="1"/>
  <c r="F205" i="31"/>
  <c r="F191" i="31"/>
  <c r="F188" i="31"/>
  <c r="F189" i="31" s="1"/>
  <c r="F181" i="31"/>
  <c r="F175" i="31"/>
  <c r="F143" i="31"/>
  <c r="F144" i="31" s="1"/>
  <c r="F171" i="31"/>
  <c r="F172" i="31" s="1"/>
  <c r="F169" i="31"/>
  <c r="F167" i="31"/>
  <c r="F166" i="31"/>
  <c r="F152" i="31"/>
  <c r="F137" i="31"/>
  <c r="F135" i="31"/>
  <c r="F134" i="31"/>
  <c r="F110" i="31"/>
  <c r="F120" i="31"/>
  <c r="F139" i="31"/>
  <c r="F106" i="31"/>
  <c r="F104" i="31"/>
  <c r="F101" i="31"/>
  <c r="F102" i="31"/>
  <c r="F81" i="31"/>
  <c r="F83" i="31" s="1"/>
  <c r="F87" i="31"/>
  <c r="F77" i="31"/>
  <c r="F73" i="31"/>
  <c r="F71" i="31"/>
  <c r="F57" i="31"/>
  <c r="F78" i="31"/>
  <c r="F75" i="31"/>
  <c r="F47" i="31"/>
  <c r="F53" i="31" s="1"/>
  <c r="F37" i="31"/>
  <c r="F39" i="31" s="1"/>
  <c r="F28" i="31"/>
  <c r="F4" i="31"/>
  <c r="F5" i="31" s="1"/>
  <c r="F14" i="31"/>
  <c r="F29" i="31"/>
  <c r="F33" i="31"/>
  <c r="F31" i="31"/>
  <c r="F32" i="31" s="1"/>
  <c r="F10" i="31" l="1"/>
  <c r="F11" i="31" s="1"/>
  <c r="F6" i="31"/>
  <c r="F7" i="31" s="1"/>
  <c r="F190" i="31"/>
  <c r="F49" i="31"/>
  <c r="F148" i="31"/>
  <c r="F151" i="31" s="1"/>
  <c r="F85" i="31"/>
  <c r="F84" i="31"/>
  <c r="F86" i="31"/>
  <c r="F43" i="31"/>
  <c r="F45" i="31" s="1"/>
  <c r="F48" i="31"/>
  <c r="F38" i="31"/>
  <c r="F13" i="31"/>
  <c r="F12" i="31"/>
  <c r="F8" i="31"/>
  <c r="F9" i="31" l="1"/>
  <c r="F149" i="31"/>
  <c r="F150" i="31"/>
  <c r="D132" i="6"/>
  <c r="C132" i="6"/>
  <c r="D50" i="6"/>
  <c r="C50" i="6"/>
  <c r="F1297" i="31"/>
  <c r="F1051" i="31"/>
  <c r="F1056" i="31" s="1"/>
  <c r="F1058" i="31" s="1"/>
  <c r="F997" i="31"/>
  <c r="F1047" i="31"/>
  <c r="F1044" i="31"/>
  <c r="F1042" i="31"/>
  <c r="F1040" i="31"/>
  <c r="F1039" i="31"/>
  <c r="F1038" i="31"/>
  <c r="F1037" i="31"/>
  <c r="F1035" i="31"/>
  <c r="F1034" i="31"/>
  <c r="F1020" i="31"/>
  <c r="F1012" i="31"/>
  <c r="F1018" i="31" s="1"/>
  <c r="F1003" i="31"/>
  <c r="F1008" i="31" s="1"/>
  <c r="F1011" i="31" s="1"/>
  <c r="F995" i="31"/>
  <c r="F994" i="31"/>
  <c r="F980" i="31"/>
  <c r="F977" i="31"/>
  <c r="F979" i="31" s="1"/>
  <c r="F961" i="31"/>
  <c r="F964" i="31" s="1"/>
  <c r="F965" i="31"/>
  <c r="F969" i="31"/>
  <c r="F976" i="31" s="1"/>
  <c r="F999" i="31"/>
  <c r="F957" i="31"/>
  <c r="F955" i="31"/>
  <c r="F953" i="31"/>
  <c r="F952" i="31"/>
  <c r="F951" i="31"/>
  <c r="F950" i="31"/>
  <c r="F936" i="31"/>
  <c r="F932" i="31"/>
  <c r="F928" i="31"/>
  <c r="F929" i="31" s="1"/>
  <c r="F915" i="31"/>
  <c r="F914" i="31"/>
  <c r="F913" i="31"/>
  <c r="F912" i="31"/>
  <c r="F910" i="31"/>
  <c r="F909" i="31"/>
  <c r="F908" i="31"/>
  <c r="F868" i="31"/>
  <c r="F865" i="31"/>
  <c r="F863" i="31"/>
  <c r="F861" i="31"/>
  <c r="F859" i="31"/>
  <c r="F858" i="31"/>
  <c r="F857" i="31"/>
  <c r="F856" i="31"/>
  <c r="F855" i="31"/>
  <c r="F854" i="31"/>
  <c r="F840" i="31"/>
  <c r="F836" i="31"/>
  <c r="F832" i="31"/>
  <c r="F828" i="31"/>
  <c r="F797" i="31"/>
  <c r="F824" i="31"/>
  <c r="F820" i="31"/>
  <c r="F817" i="31"/>
  <c r="F815" i="31"/>
  <c r="F814" i="31"/>
  <c r="F813" i="31"/>
  <c r="F812" i="31"/>
  <c r="F811" i="31"/>
  <c r="F793" i="31"/>
  <c r="F796" i="31" s="1"/>
  <c r="F789" i="31"/>
  <c r="F792" i="31" s="1"/>
  <c r="F785" i="31"/>
  <c r="F787" i="31" s="1"/>
  <c r="F781" i="31"/>
  <c r="F779" i="31"/>
  <c r="F777" i="31"/>
  <c r="F763" i="31"/>
  <c r="F760" i="31"/>
  <c r="F762" i="31" s="1"/>
  <c r="F756" i="31"/>
  <c r="F757" i="31" s="1"/>
  <c r="F749" i="31"/>
  <c r="F752" i="31" s="1"/>
  <c r="F745" i="31"/>
  <c r="F743" i="31"/>
  <c r="F741" i="31"/>
  <c r="F737" i="31"/>
  <c r="F724" i="31"/>
  <c r="F711" i="31"/>
  <c r="F706" i="31"/>
  <c r="F707" i="31" s="1"/>
  <c r="F699" i="31"/>
  <c r="F705" i="31" s="1"/>
  <c r="F684" i="31"/>
  <c r="F695" i="31"/>
  <c r="F692" i="31"/>
  <c r="F689" i="31"/>
  <c r="F687" i="31"/>
  <c r="F674" i="31"/>
  <c r="F673" i="31"/>
  <c r="F672" i="31"/>
  <c r="F671" i="31"/>
  <c r="F670" i="31"/>
  <c r="F669" i="31"/>
  <c r="F668" i="31"/>
  <c r="F667" i="31"/>
  <c r="F685" i="31"/>
  <c r="F683" i="31"/>
  <c r="F682" i="31"/>
  <c r="F681" i="31"/>
  <c r="F680" i="31"/>
  <c r="F679" i="31"/>
  <c r="F678" i="31"/>
  <c r="F677" i="31"/>
  <c r="F676" i="31"/>
  <c r="F653" i="31"/>
  <c r="F647" i="31"/>
  <c r="F648" i="31" s="1"/>
  <c r="F643" i="31"/>
  <c r="F644" i="31" s="1"/>
  <c r="F639" i="31"/>
  <c r="F635" i="31"/>
  <c r="F632" i="31"/>
  <c r="F634" i="31" s="1"/>
  <c r="F629" i="31"/>
  <c r="F630" i="31" s="1"/>
  <c r="F624" i="31"/>
  <c r="F625" i="31" s="1"/>
  <c r="F597" i="31"/>
  <c r="F598" i="31"/>
  <c r="F600" i="31"/>
  <c r="F599" i="31"/>
  <c r="F601" i="31"/>
  <c r="F602" i="31"/>
  <c r="F614" i="31"/>
  <c r="F613" i="31"/>
  <c r="F612" i="31"/>
  <c r="F611" i="31"/>
  <c r="F610" i="31"/>
  <c r="F609" i="31"/>
  <c r="F608" i="31"/>
  <c r="F607" i="31"/>
  <c r="F606" i="31"/>
  <c r="F605" i="31"/>
  <c r="F604" i="31"/>
  <c r="F620" i="31"/>
  <c r="F618" i="31"/>
  <c r="F619" i="31" s="1"/>
  <c r="F616" i="31"/>
  <c r="F583" i="31"/>
  <c r="F555" i="31"/>
  <c r="F556" i="31" s="1"/>
  <c r="F558" i="31"/>
  <c r="F561" i="31" s="1"/>
  <c r="F562" i="31"/>
  <c r="F563" i="31" s="1"/>
  <c r="F569" i="31"/>
  <c r="F572" i="31" s="1"/>
  <c r="F573" i="31"/>
  <c r="F574" i="31" s="1"/>
  <c r="F525" i="31"/>
  <c r="F531" i="31" s="1"/>
  <c r="F514" i="31"/>
  <c r="F515" i="31" s="1"/>
  <c r="F516" i="31" s="1"/>
  <c r="F551" i="31"/>
  <c r="F549" i="31"/>
  <c r="F547" i="31"/>
  <c r="F546" i="31"/>
  <c r="F532" i="31"/>
  <c r="F475" i="31"/>
  <c r="F481" i="31" s="1"/>
  <c r="F482" i="31"/>
  <c r="F488" i="31" s="1"/>
  <c r="F489" i="31"/>
  <c r="F490" i="31" s="1"/>
  <c r="F492" i="31"/>
  <c r="F510" i="31"/>
  <c r="F508" i="31"/>
  <c r="F506" i="31"/>
  <c r="F471" i="31"/>
  <c r="F469" i="31"/>
  <c r="F467" i="31"/>
  <c r="F466" i="31"/>
  <c r="F452" i="31"/>
  <c r="F441" i="31"/>
  <c r="F451" i="31" s="1"/>
  <c r="F396" i="31"/>
  <c r="F397" i="31" s="1"/>
  <c r="F407" i="31"/>
  <c r="F408" i="31" s="1"/>
  <c r="F417" i="31"/>
  <c r="F431" i="31"/>
  <c r="F433" i="31"/>
  <c r="F435" i="31"/>
  <c r="F437" i="31"/>
  <c r="F392" i="31"/>
  <c r="F390" i="31"/>
  <c r="F388" i="31"/>
  <c r="F387" i="31"/>
  <c r="F373" i="31"/>
  <c r="F362" i="31"/>
  <c r="F372" i="31" s="1"/>
  <c r="F358" i="31"/>
  <c r="F356" i="31"/>
  <c r="F354" i="31"/>
  <c r="F353" i="31"/>
  <c r="F339" i="31"/>
  <c r="F324" i="31"/>
  <c r="F333" i="31" s="1"/>
  <c r="F320" i="31"/>
  <c r="F318" i="31"/>
  <c r="F316" i="31"/>
  <c r="F315" i="31"/>
  <c r="F301" i="31"/>
  <c r="F286" i="31"/>
  <c r="F300" i="31" s="1"/>
  <c r="F282" i="31"/>
  <c r="F280" i="31"/>
  <c r="F278" i="31"/>
  <c r="F264" i="31"/>
  <c r="F261" i="31"/>
  <c r="F263" i="31" s="1"/>
  <c r="F255" i="31"/>
  <c r="F257" i="31" s="1"/>
  <c r="F249" i="31"/>
  <c r="F251" i="31" s="1"/>
  <c r="F241" i="31"/>
  <c r="F221" i="31"/>
  <c r="F224" i="31" s="1"/>
  <c r="F215" i="31"/>
  <c r="F192" i="31"/>
  <c r="F176" i="31"/>
  <c r="F183" i="31"/>
  <c r="F121" i="31"/>
  <c r="F112" i="31"/>
  <c r="F115" i="31" s="1"/>
  <c r="F82" i="31"/>
  <c r="F15" i="31"/>
  <c r="C133" i="6" l="1"/>
  <c r="F557" i="31"/>
  <c r="F483" i="31"/>
  <c r="F486" i="31" s="1"/>
  <c r="F491" i="31"/>
  <c r="F338" i="31"/>
  <c r="F442" i="31"/>
  <c r="F445" i="31" s="1"/>
  <c r="F262" i="31"/>
  <c r="F291" i="31"/>
  <c r="F446" i="31"/>
  <c r="F449" i="31" s="1"/>
  <c r="F758" i="31"/>
  <c r="F788" i="31"/>
  <c r="F750" i="31"/>
  <c r="F978" i="31"/>
  <c r="F962" i="31"/>
  <c r="F559" i="31"/>
  <c r="F401" i="31"/>
  <c r="F402" i="31" s="1"/>
  <c r="F220" i="31"/>
  <c r="F329" i="31"/>
  <c r="F331" i="31" s="1"/>
  <c r="F526" i="31"/>
  <c r="F700" i="31"/>
  <c r="F702" i="31" s="1"/>
  <c r="F930" i="31"/>
  <c r="F560" i="31"/>
  <c r="F931" i="31"/>
  <c r="F963" i="31"/>
  <c r="F476" i="31"/>
  <c r="F477" i="31" s="1"/>
  <c r="F568" i="31"/>
  <c r="F759" i="31"/>
  <c r="F406" i="31"/>
  <c r="F570" i="31"/>
  <c r="F708" i="31"/>
  <c r="F794" i="31"/>
  <c r="F1013" i="31"/>
  <c r="F1016" i="31" s="1"/>
  <c r="F1004" i="31"/>
  <c r="F1005" i="31" s="1"/>
  <c r="F1010" i="31"/>
  <c r="F970" i="31"/>
  <c r="F973" i="31" s="1"/>
  <c r="F790" i="31"/>
  <c r="F795" i="31"/>
  <c r="F786" i="31"/>
  <c r="F791" i="31"/>
  <c r="F755" i="31"/>
  <c r="F754" i="31"/>
  <c r="F753" i="31"/>
  <c r="F751" i="31"/>
  <c r="F761" i="31"/>
  <c r="F710" i="31"/>
  <c r="F709" i="31"/>
  <c r="F646" i="31"/>
  <c r="F631" i="31"/>
  <c r="F650" i="31"/>
  <c r="F652" i="31" s="1"/>
  <c r="F633" i="31"/>
  <c r="F649" i="31"/>
  <c r="F626" i="31"/>
  <c r="F645" i="31"/>
  <c r="F627" i="31"/>
  <c r="F628" i="31"/>
  <c r="F565" i="31"/>
  <c r="F564" i="31"/>
  <c r="F579" i="31"/>
  <c r="F580" i="31" s="1"/>
  <c r="F571" i="31"/>
  <c r="F575" i="31"/>
  <c r="F567" i="31"/>
  <c r="F518" i="31"/>
  <c r="F517" i="31"/>
  <c r="F398" i="31"/>
  <c r="F399" i="31"/>
  <c r="F400" i="31"/>
  <c r="F363" i="31"/>
  <c r="F364" i="31" s="1"/>
  <c r="F335" i="31"/>
  <c r="F336" i="31"/>
  <c r="F334" i="31"/>
  <c r="F325" i="31"/>
  <c r="F287" i="31"/>
  <c r="F295" i="31"/>
  <c r="F252" i="31"/>
  <c r="F254" i="31"/>
  <c r="F253" i="31"/>
  <c r="F259" i="31"/>
  <c r="F260" i="31"/>
  <c r="F250" i="31"/>
  <c r="F256" i="31"/>
  <c r="F258" i="31"/>
  <c r="F218" i="31"/>
  <c r="F217" i="31"/>
  <c r="F216" i="31"/>
  <c r="F223" i="31"/>
  <c r="F214" i="31"/>
  <c r="F182" i="31"/>
  <c r="F177" i="31"/>
  <c r="F17" i="31"/>
  <c r="F16" i="31"/>
  <c r="F116" i="31"/>
  <c r="F117" i="31" s="1"/>
  <c r="F111" i="31"/>
  <c r="F113" i="31"/>
  <c r="F114" i="31"/>
  <c r="F367" i="31"/>
  <c r="F512" i="31"/>
  <c r="F509" i="31"/>
  <c r="F501" i="31"/>
  <c r="F1274" i="31"/>
  <c r="F1273" i="31"/>
  <c r="F1140" i="31"/>
  <c r="F1139" i="31"/>
  <c r="F1138" i="31"/>
  <c r="F1135" i="31"/>
  <c r="F1136" i="31" s="1"/>
  <c r="F1193" i="31"/>
  <c r="F1097" i="31"/>
  <c r="F1099" i="31" s="1"/>
  <c r="F1094" i="31"/>
  <c r="F1096" i="31" s="1"/>
  <c r="F1092" i="31"/>
  <c r="F1093" i="31" s="1"/>
  <c r="F1090" i="31"/>
  <c r="F1089" i="31"/>
  <c r="F1088" i="31"/>
  <c r="F1087" i="31"/>
  <c r="F1085" i="31"/>
  <c r="F1084" i="31"/>
  <c r="F1070" i="31"/>
  <c r="F1080" i="31" s="1"/>
  <c r="F1060" i="31"/>
  <c r="F1052" i="31"/>
  <c r="F1053" i="31" s="1"/>
  <c r="F1194" i="31" l="1"/>
  <c r="F529" i="31"/>
  <c r="F485" i="31"/>
  <c r="F448" i="31"/>
  <c r="F484" i="31"/>
  <c r="F332" i="31"/>
  <c r="F447" i="31"/>
  <c r="F703" i="31"/>
  <c r="F528" i="31"/>
  <c r="F478" i="31"/>
  <c r="F444" i="31"/>
  <c r="F479" i="31"/>
  <c r="F527" i="31"/>
  <c r="F1069" i="31"/>
  <c r="F1061" i="31"/>
  <c r="F1014" i="31"/>
  <c r="F1015" i="31"/>
  <c r="F443" i="31"/>
  <c r="F651" i="31"/>
  <c r="F330" i="31"/>
  <c r="F366" i="31"/>
  <c r="F403" i="31"/>
  <c r="F701" i="31"/>
  <c r="F119" i="31"/>
  <c r="F972" i="31"/>
  <c r="F365" i="31"/>
  <c r="F971" i="31"/>
  <c r="F1006" i="31"/>
  <c r="F1007" i="31"/>
  <c r="F369" i="31"/>
  <c r="F368" i="31"/>
  <c r="F370" i="31"/>
  <c r="F327" i="31"/>
  <c r="F326" i="31"/>
  <c r="F328" i="31"/>
  <c r="F178" i="31"/>
  <c r="F180" i="31"/>
  <c r="F179" i="31"/>
  <c r="F118" i="31"/>
  <c r="F46" i="31"/>
  <c r="F44" i="31"/>
  <c r="F40" i="31"/>
  <c r="F41" i="31"/>
  <c r="F42" i="31"/>
  <c r="F511" i="31"/>
  <c r="F493" i="31"/>
  <c r="F502" i="31"/>
  <c r="F503" i="31"/>
  <c r="F504" i="31"/>
  <c r="F1066" i="31"/>
  <c r="F1067" i="31"/>
  <c r="F1068" i="31"/>
  <c r="F1095" i="31"/>
  <c r="F1054" i="31"/>
  <c r="F1055" i="31"/>
  <c r="F1059" i="31"/>
  <c r="F1081" i="31"/>
  <c r="F1098" i="31"/>
  <c r="F1071" i="31"/>
  <c r="F1082" i="31"/>
  <c r="F1079" i="31"/>
  <c r="F494" i="31" l="1"/>
  <c r="F495" i="31"/>
  <c r="F1063" i="31"/>
  <c r="F1062" i="31"/>
  <c r="F1064" i="31"/>
  <c r="F1057" i="31"/>
  <c r="F1072" i="31"/>
  <c r="F1073" i="31"/>
  <c r="F497" i="31" l="1"/>
  <c r="F499" i="31"/>
  <c r="F498" i="31"/>
  <c r="F496" i="31"/>
  <c r="F1074" i="31"/>
  <c r="F1077" i="31"/>
  <c r="F1076" i="31"/>
  <c r="F1075" i="31"/>
  <c r="F1046" i="31" l="1"/>
  <c r="F1049" i="31"/>
  <c r="F1043" i="31"/>
  <c r="F1031" i="31"/>
  <c r="F1019" i="31" l="1"/>
  <c r="F1021" i="31"/>
  <c r="F1023" i="31" s="1"/>
  <c r="F1025" i="31" s="1"/>
  <c r="F1032" i="31"/>
  <c r="F1029" i="31"/>
  <c r="F1030" i="31"/>
  <c r="F1048" i="31"/>
  <c r="F1045" i="31"/>
  <c r="F1000" i="31"/>
  <c r="F998" i="31"/>
  <c r="F991" i="31"/>
  <c r="F966" i="31"/>
  <c r="F894" i="31"/>
  <c r="F1026" i="31" l="1"/>
  <c r="F1024" i="31"/>
  <c r="F1022" i="31"/>
  <c r="F1027" i="31"/>
  <c r="F1009" i="31"/>
  <c r="F975" i="31"/>
  <c r="F967" i="31"/>
  <c r="F968" i="31"/>
  <c r="F992" i="31"/>
  <c r="F981" i="31"/>
  <c r="F982" i="31" s="1"/>
  <c r="F990" i="31"/>
  <c r="F1001" i="31"/>
  <c r="F989" i="31"/>
  <c r="F872" i="31"/>
  <c r="F890" i="31"/>
  <c r="F924" i="31"/>
  <c r="F926" i="31" s="1"/>
  <c r="F921" i="31"/>
  <c r="F923" i="31" s="1"/>
  <c r="F919" i="31"/>
  <c r="F917" i="31"/>
  <c r="F918" i="31" s="1"/>
  <c r="F920" i="31"/>
  <c r="F891" i="31" l="1"/>
  <c r="F893" i="31"/>
  <c r="F892" i="31"/>
  <c r="F873" i="31"/>
  <c r="F881" i="31"/>
  <c r="F983" i="31"/>
  <c r="F986" i="31" s="1"/>
  <c r="F922" i="31"/>
  <c r="F889" i="31"/>
  <c r="F887" i="31"/>
  <c r="F888" i="31"/>
  <c r="F886" i="31"/>
  <c r="F877" i="31"/>
  <c r="F925" i="31"/>
  <c r="F851" i="31"/>
  <c r="F831" i="31"/>
  <c r="F835" i="31"/>
  <c r="F839" i="31"/>
  <c r="F870" i="31"/>
  <c r="F866" i="31"/>
  <c r="F862" i="31"/>
  <c r="F864" i="31"/>
  <c r="F818" i="31"/>
  <c r="F821" i="31"/>
  <c r="F819" i="31"/>
  <c r="F473" i="31"/>
  <c r="F470" i="31"/>
  <c r="F464" i="31"/>
  <c r="F439" i="31"/>
  <c r="F436" i="31"/>
  <c r="F434" i="31"/>
  <c r="F429" i="31"/>
  <c r="F413" i="31"/>
  <c r="F393" i="31"/>
  <c r="F391" i="31"/>
  <c r="F883" i="31" l="1"/>
  <c r="F884" i="31"/>
  <c r="F882" i="31"/>
  <c r="F876" i="31"/>
  <c r="F874" i="31"/>
  <c r="F875" i="31"/>
  <c r="F880" i="31"/>
  <c r="F879" i="31"/>
  <c r="F878" i="31"/>
  <c r="F385" i="31"/>
  <c r="F374" i="31"/>
  <c r="F985" i="31"/>
  <c r="F987" i="31"/>
  <c r="F984" i="31"/>
  <c r="F869" i="31"/>
  <c r="F830" i="31"/>
  <c r="F829" i="31"/>
  <c r="F837" i="31"/>
  <c r="F838" i="31"/>
  <c r="F834" i="31"/>
  <c r="F833" i="31"/>
  <c r="F852" i="31"/>
  <c r="F841" i="31"/>
  <c r="F842" i="31" s="1"/>
  <c r="F850" i="31"/>
  <c r="F867" i="31"/>
  <c r="F849" i="31"/>
  <c r="F427" i="31"/>
  <c r="F453" i="31"/>
  <c r="F455" i="31" s="1"/>
  <c r="F459" i="31" s="1"/>
  <c r="F461" i="31"/>
  <c r="F438" i="31"/>
  <c r="F415" i="31"/>
  <c r="F416" i="31" s="1"/>
  <c r="F414" i="31"/>
  <c r="F428" i="31"/>
  <c r="F462" i="31"/>
  <c r="F463" i="31"/>
  <c r="F409" i="31"/>
  <c r="F410" i="31" s="1"/>
  <c r="F426" i="31"/>
  <c r="F472" i="31"/>
  <c r="F418" i="31"/>
  <c r="F382" i="31"/>
  <c r="F394" i="31"/>
  <c r="F383" i="31"/>
  <c r="F384" i="31"/>
  <c r="F457" i="31" l="1"/>
  <c r="F843" i="31"/>
  <c r="F846" i="31" s="1"/>
  <c r="F456" i="31"/>
  <c r="F458" i="31"/>
  <c r="F454" i="31"/>
  <c r="F411" i="31"/>
  <c r="F412" i="31" s="1"/>
  <c r="F404" i="31"/>
  <c r="F419" i="31"/>
  <c r="F420" i="31"/>
  <c r="F376" i="31"/>
  <c r="F375" i="31"/>
  <c r="F844" i="31" l="1"/>
  <c r="F847" i="31"/>
  <c r="F845" i="31"/>
  <c r="F424" i="31"/>
  <c r="F423" i="31"/>
  <c r="F422" i="31"/>
  <c r="F421" i="31"/>
  <c r="F380" i="31"/>
  <c r="F379" i="31"/>
  <c r="F377" i="31"/>
  <c r="F378" i="31"/>
  <c r="F184" i="31" l="1"/>
  <c r="F298" i="31"/>
  <c r="F288" i="31"/>
  <c r="F289" i="31"/>
  <c r="A3" i="6"/>
  <c r="F186" i="31" l="1"/>
  <c r="F185" i="31"/>
  <c r="F187" i="31"/>
  <c r="F145" i="31"/>
  <c r="F146" i="31"/>
  <c r="F147" i="31"/>
  <c r="F296" i="31"/>
  <c r="F297" i="31"/>
  <c r="F294" i="31"/>
  <c r="F292" i="31"/>
  <c r="F293" i="31"/>
  <c r="F290" i="31"/>
  <c r="F1332" i="31"/>
  <c r="F1331" i="31"/>
  <c r="F1330" i="31"/>
  <c r="F1329" i="31"/>
  <c r="F1328" i="31"/>
  <c r="F1321" i="31"/>
  <c r="F1323" i="31" s="1"/>
  <c r="F1252" i="31"/>
  <c r="F1212" i="31"/>
  <c r="F1213" i="31"/>
  <c r="F1214" i="31"/>
  <c r="F1215" i="31"/>
  <c r="F1216" i="31"/>
  <c r="F1217" i="31"/>
  <c r="F1218" i="31"/>
  <c r="F1219" i="31"/>
  <c r="F1210" i="31"/>
  <c r="F1209" i="31"/>
  <c r="F1208" i="31"/>
  <c r="F1207" i="31"/>
  <c r="F1186" i="31"/>
  <c r="F1189" i="31" s="1"/>
  <c r="F1177" i="31"/>
  <c r="F1179" i="31"/>
  <c r="F1180" i="31"/>
  <c r="F1181" i="31"/>
  <c r="F1182" i="31"/>
  <c r="F1183" i="31"/>
  <c r="F1158" i="31"/>
  <c r="F1164" i="31"/>
  <c r="F1167" i="31"/>
  <c r="F1322" i="31" l="1"/>
  <c r="F1325" i="31"/>
  <c r="F1326" i="31"/>
  <c r="F1327" i="31"/>
  <c r="F1324" i="31"/>
  <c r="F1190" i="31"/>
  <c r="F1187" i="31"/>
  <c r="F1191" i="31"/>
  <c r="F1188" i="31"/>
  <c r="F1192" i="31"/>
  <c r="F1173" i="31" l="1"/>
  <c r="F1172" i="31"/>
  <c r="F1171" i="31"/>
  <c r="F1170" i="31"/>
  <c r="F1169" i="31"/>
  <c r="F1168" i="31"/>
  <c r="F1160" i="31"/>
  <c r="F1166" i="31"/>
  <c r="F1161" i="31"/>
  <c r="F1153" i="31"/>
  <c r="F1150" i="31"/>
  <c r="F1151" i="31" s="1"/>
  <c r="F1147" i="31"/>
  <c r="F1148" i="31"/>
  <c r="F1149" i="31"/>
  <c r="F1143" i="31"/>
  <c r="F1145" i="31" s="1"/>
  <c r="F1133" i="31"/>
  <c r="F1132" i="31"/>
  <c r="F1131" i="31"/>
  <c r="F1126" i="31"/>
  <c r="F1125" i="31"/>
  <c r="F1124" i="31"/>
  <c r="F1122" i="31"/>
  <c r="F1121" i="31"/>
  <c r="F1120" i="31"/>
  <c r="F1118" i="31"/>
  <c r="F1117" i="31"/>
  <c r="F1116" i="31"/>
  <c r="F1113" i="31"/>
  <c r="F1114" i="31"/>
  <c r="F1112" i="31"/>
  <c r="F1105" i="31"/>
  <c r="F1108" i="31"/>
  <c r="F1103" i="31"/>
  <c r="F1102" i="31"/>
  <c r="F733" i="31"/>
  <c r="F738" i="31"/>
  <c r="F641" i="31"/>
  <c r="F636" i="31"/>
  <c r="F581" i="31"/>
  <c r="F582" i="31" s="1"/>
  <c r="F108" i="31"/>
  <c r="F105" i="31"/>
  <c r="F51" i="31"/>
  <c r="F52" i="31" l="1"/>
  <c r="F1106" i="31"/>
  <c r="F1109" i="31"/>
  <c r="F933" i="31"/>
  <c r="F935" i="31"/>
  <c r="F934" i="31"/>
  <c r="F1144" i="31"/>
  <c r="F640" i="31"/>
  <c r="F1165" i="31"/>
  <c r="F1110" i="31"/>
  <c r="F1162" i="31"/>
  <c r="F1159" i="31"/>
  <c r="F1163" i="31"/>
  <c r="F642" i="31"/>
  <c r="F1107" i="31"/>
  <c r="F638" i="31"/>
  <c r="F725" i="31"/>
  <c r="F637" i="31"/>
  <c r="F739" i="31"/>
  <c r="F576" i="31"/>
  <c r="F577" i="31" s="1"/>
  <c r="F524" i="31"/>
  <c r="F519" i="31"/>
  <c r="F107" i="31"/>
  <c r="F55" i="31"/>
  <c r="F56" i="31" s="1"/>
  <c r="F50" i="31"/>
  <c r="F521" i="31" l="1"/>
  <c r="F520" i="31"/>
  <c r="F522" i="31"/>
  <c r="F54" i="31"/>
  <c r="F222" i="31"/>
  <c r="F76" i="31" l="1"/>
  <c r="F34" i="31"/>
  <c r="F1265" i="31" l="1"/>
  <c r="F1264" i="31"/>
  <c r="F1263" i="31"/>
  <c r="F1262" i="31"/>
  <c r="F283" i="31"/>
  <c r="F281" i="31"/>
  <c r="F276" i="31"/>
  <c r="F275" i="31" l="1"/>
  <c r="F274" i="31"/>
  <c r="F284" i="31"/>
  <c r="F265" i="31"/>
  <c r="F273" i="31"/>
  <c r="F1319" i="31"/>
  <c r="F1318" i="31"/>
  <c r="F1317" i="31"/>
  <c r="F1316" i="31"/>
  <c r="F1315" i="31"/>
  <c r="F1314" i="31"/>
  <c r="F1313" i="31"/>
  <c r="F1312" i="31"/>
  <c r="F1311" i="31"/>
  <c r="F1310" i="31"/>
  <c r="F1309" i="31"/>
  <c r="F1308" i="31"/>
  <c r="F1307" i="31"/>
  <c r="F1306" i="31"/>
  <c r="F1305" i="31"/>
  <c r="F1304" i="31"/>
  <c r="F1303" i="31"/>
  <c r="F1302" i="31"/>
  <c r="F1301" i="31"/>
  <c r="F1300" i="31"/>
  <c r="F1299" i="31"/>
  <c r="F1298" i="31"/>
  <c r="F1296" i="31"/>
  <c r="F1295" i="31"/>
  <c r="F1294" i="31"/>
  <c r="F1293" i="31"/>
  <c r="F1292" i="31"/>
  <c r="F1291" i="31"/>
  <c r="F1290" i="31"/>
  <c r="F1289" i="31"/>
  <c r="F1288" i="31"/>
  <c r="F1287" i="31"/>
  <c r="F1286" i="31"/>
  <c r="F1285" i="31"/>
  <c r="F1284" i="31"/>
  <c r="F1283" i="31"/>
  <c r="F1282" i="31"/>
  <c r="F1281" i="31"/>
  <c r="F1280" i="31"/>
  <c r="F1279" i="31"/>
  <c r="F1278" i="31"/>
  <c r="F1277" i="31"/>
  <c r="F1276" i="31"/>
  <c r="F1275" i="31"/>
  <c r="F1272" i="31"/>
  <c r="F1271" i="31"/>
  <c r="F1270" i="31"/>
  <c r="F1269" i="31"/>
  <c r="F1268" i="31"/>
  <c r="F1267" i="31"/>
  <c r="F1266" i="31"/>
  <c r="F1260" i="31"/>
  <c r="F1259" i="31"/>
  <c r="F1258" i="31"/>
  <c r="F1257" i="31"/>
  <c r="F1256" i="31"/>
  <c r="F1255" i="31"/>
  <c r="F1254" i="31"/>
  <c r="F1240" i="31"/>
  <c r="F1228" i="31"/>
  <c r="F1221" i="31"/>
  <c r="F1198" i="31"/>
  <c r="F1184" i="31"/>
  <c r="F1176" i="31"/>
  <c r="F1175" i="31"/>
  <c r="F1156" i="31"/>
  <c r="F1155" i="31"/>
  <c r="F1154" i="31"/>
  <c r="F1142" i="31"/>
  <c r="F1128" i="31"/>
  <c r="F958" i="31"/>
  <c r="F956" i="31"/>
  <c r="F945" i="31"/>
  <c r="F906" i="31"/>
  <c r="F825" i="31"/>
  <c r="F823" i="31"/>
  <c r="F809" i="31"/>
  <c r="F782" i="31"/>
  <c r="F780" i="31"/>
  <c r="F772" i="31"/>
  <c r="F746" i="31"/>
  <c r="F744" i="31"/>
  <c r="F736" i="31"/>
  <c r="F720" i="31"/>
  <c r="F697" i="31"/>
  <c r="F688" i="31"/>
  <c r="F622" i="31"/>
  <c r="F617" i="31"/>
  <c r="F593" i="31"/>
  <c r="F553" i="31"/>
  <c r="F550" i="31"/>
  <c r="F541" i="31"/>
  <c r="F360" i="31"/>
  <c r="F357" i="31"/>
  <c r="F322" i="31"/>
  <c r="F319" i="31"/>
  <c r="F310" i="31"/>
  <c r="F247" i="31"/>
  <c r="F244" i="31"/>
  <c r="F239" i="31"/>
  <c r="F211" i="31"/>
  <c r="F201" i="31"/>
  <c r="F173" i="31"/>
  <c r="F170" i="31"/>
  <c r="F163" i="31"/>
  <c r="F141" i="31"/>
  <c r="F138" i="31"/>
  <c r="F131" i="31"/>
  <c r="F98" i="31"/>
  <c r="F1129" i="31" l="1"/>
  <c r="F1245" i="31"/>
  <c r="F1244" i="31"/>
  <c r="F1243" i="31"/>
  <c r="F1247" i="31"/>
  <c r="F1242" i="31"/>
  <c r="F1249" i="31"/>
  <c r="F1241" i="31"/>
  <c r="F1239" i="31"/>
  <c r="F1235" i="31"/>
  <c r="F1237" i="31"/>
  <c r="F1238" i="31"/>
  <c r="F1234" i="31"/>
  <c r="F1236" i="31"/>
  <c r="F1229" i="31"/>
  <c r="F1233" i="31"/>
  <c r="F1227" i="31"/>
  <c r="F1223" i="31"/>
  <c r="F1226" i="31"/>
  <c r="F1222" i="31"/>
  <c r="F1225" i="31"/>
  <c r="F1224" i="31"/>
  <c r="F359" i="31"/>
  <c r="F696" i="31"/>
  <c r="F584" i="31"/>
  <c r="F586" i="31" s="1"/>
  <c r="F588" i="31" s="1"/>
  <c r="F592" i="31"/>
  <c r="F1246" i="31"/>
  <c r="F1248" i="31"/>
  <c r="F1250" i="31"/>
  <c r="F203" i="31"/>
  <c r="F544" i="31"/>
  <c r="F595" i="31"/>
  <c r="F1199" i="31"/>
  <c r="F1201" i="31"/>
  <c r="F1203" i="31"/>
  <c r="F1205" i="31"/>
  <c r="F202" i="31"/>
  <c r="F747" i="31"/>
  <c r="F822" i="31"/>
  <c r="F959" i="31"/>
  <c r="F1200" i="31"/>
  <c r="F1202" i="31"/>
  <c r="F1204" i="31"/>
  <c r="F266" i="31"/>
  <c r="F267" i="31"/>
  <c r="F246" i="31"/>
  <c r="F775" i="31"/>
  <c r="F905" i="31"/>
  <c r="F826" i="31"/>
  <c r="F726" i="31"/>
  <c r="F621" i="31"/>
  <c r="F321" i="31"/>
  <c r="F1195" i="31"/>
  <c r="F1196" i="31"/>
  <c r="F1197" i="31"/>
  <c r="F302" i="31"/>
  <c r="F303" i="31" s="1"/>
  <c r="F533" i="31"/>
  <c r="F534" i="31" s="1"/>
  <c r="F543" i="31"/>
  <c r="F552" i="31"/>
  <c r="F594" i="31"/>
  <c r="F764" i="31"/>
  <c r="F766" i="31" s="1"/>
  <c r="F774" i="31"/>
  <c r="F542" i="31"/>
  <c r="F734" i="31"/>
  <c r="F735" i="31"/>
  <c r="F773" i="31"/>
  <c r="F783" i="31"/>
  <c r="F808" i="31"/>
  <c r="F312" i="31"/>
  <c r="F665" i="31"/>
  <c r="F664" i="31"/>
  <c r="F663" i="31"/>
  <c r="F654" i="31"/>
  <c r="F662" i="31"/>
  <c r="F311" i="31"/>
  <c r="F348" i="31"/>
  <c r="F351" i="31"/>
  <c r="F350" i="31"/>
  <c r="F349" i="31"/>
  <c r="F340" i="31"/>
  <c r="F313" i="31"/>
  <c r="F694" i="31"/>
  <c r="F693" i="31"/>
  <c r="F723" i="31"/>
  <c r="F722" i="31"/>
  <c r="F721" i="31"/>
  <c r="F712" i="31"/>
  <c r="F691" i="31"/>
  <c r="F690" i="31"/>
  <c r="F807" i="31"/>
  <c r="F904" i="31"/>
  <c r="F937" i="31"/>
  <c r="F948" i="31"/>
  <c r="F806" i="31"/>
  <c r="F903" i="31"/>
  <c r="F947" i="31"/>
  <c r="F798" i="31"/>
  <c r="F895" i="31"/>
  <c r="F946" i="31"/>
  <c r="F200" i="31"/>
  <c r="F210" i="31"/>
  <c r="F236" i="31"/>
  <c r="F228" i="31"/>
  <c r="F237" i="31"/>
  <c r="F238" i="31"/>
  <c r="F123" i="31"/>
  <c r="F125" i="31" s="1"/>
  <c r="F132" i="31"/>
  <c r="F140" i="31"/>
  <c r="F130" i="31"/>
  <c r="F97" i="31"/>
  <c r="F129" i="31"/>
  <c r="F153" i="31"/>
  <c r="F162" i="31"/>
  <c r="F164" i="31"/>
  <c r="F88" i="31"/>
  <c r="F90" i="31" s="1"/>
  <c r="F92" i="31" s="1"/>
  <c r="F99" i="31"/>
  <c r="F161" i="31"/>
  <c r="F96" i="31"/>
  <c r="F58" i="31"/>
  <c r="F79" i="31"/>
  <c r="F74" i="31"/>
  <c r="F1231" i="31" l="1"/>
  <c r="F1230" i="31"/>
  <c r="F587" i="31"/>
  <c r="F585" i="31"/>
  <c r="F590" i="31"/>
  <c r="F727" i="31"/>
  <c r="F728" i="31" s="1"/>
  <c r="F589" i="31"/>
  <c r="F127" i="31"/>
  <c r="F93" i="31"/>
  <c r="F271" i="31"/>
  <c r="F269" i="31"/>
  <c r="F268" i="31"/>
  <c r="F270" i="31"/>
  <c r="F765" i="31"/>
  <c r="F89" i="31"/>
  <c r="F535" i="31"/>
  <c r="F536" i="31" s="1"/>
  <c r="F304" i="31"/>
  <c r="F305" i="31" s="1"/>
  <c r="F939" i="31"/>
  <c r="F938" i="31"/>
  <c r="F800" i="31"/>
  <c r="F799" i="31"/>
  <c r="F578" i="31"/>
  <c r="F341" i="31"/>
  <c r="F342" i="31"/>
  <c r="F897" i="31"/>
  <c r="F896" i="31"/>
  <c r="F768" i="31"/>
  <c r="F770" i="31"/>
  <c r="F769" i="31"/>
  <c r="F767" i="31"/>
  <c r="F714" i="31"/>
  <c r="F713" i="31"/>
  <c r="F655" i="31"/>
  <c r="F656" i="31"/>
  <c r="F193" i="31"/>
  <c r="F194" i="31"/>
  <c r="F230" i="31"/>
  <c r="F229" i="31"/>
  <c r="F94" i="31"/>
  <c r="F126" i="31"/>
  <c r="F122" i="31"/>
  <c r="F124" i="31"/>
  <c r="F154" i="31"/>
  <c r="F155" i="31"/>
  <c r="F91" i="31"/>
  <c r="F68" i="31"/>
  <c r="F66" i="31"/>
  <c r="F60" i="31"/>
  <c r="F59" i="31"/>
  <c r="F67" i="31"/>
  <c r="F69" i="31"/>
  <c r="F23" i="31"/>
  <c r="F729" i="31" l="1"/>
  <c r="F731" i="31"/>
  <c r="F539" i="31"/>
  <c r="F307" i="31"/>
  <c r="F730" i="31"/>
  <c r="F308" i="31"/>
  <c r="F306" i="31"/>
  <c r="F537" i="31"/>
  <c r="F538" i="31"/>
  <c r="F804" i="31"/>
  <c r="F803" i="31"/>
  <c r="F802" i="31"/>
  <c r="F801" i="31"/>
  <c r="F658" i="31"/>
  <c r="F657" i="31"/>
  <c r="F660" i="31"/>
  <c r="F659" i="31"/>
  <c r="F718" i="31"/>
  <c r="F716" i="31"/>
  <c r="F715" i="31"/>
  <c r="F717" i="31"/>
  <c r="F901" i="31"/>
  <c r="F900" i="31"/>
  <c r="F899" i="31"/>
  <c r="F898" i="31"/>
  <c r="F344" i="31"/>
  <c r="F343" i="31"/>
  <c r="F346" i="31"/>
  <c r="F345" i="31"/>
  <c r="F940" i="31"/>
  <c r="F943" i="31"/>
  <c r="F942" i="31"/>
  <c r="F941" i="31"/>
  <c r="F197" i="31"/>
  <c r="F196" i="31"/>
  <c r="F195" i="31"/>
  <c r="F198" i="31"/>
  <c r="F234" i="31"/>
  <c r="F233" i="31"/>
  <c r="F231" i="31"/>
  <c r="F232" i="31"/>
  <c r="F158" i="31"/>
  <c r="F156" i="31"/>
  <c r="F159" i="31"/>
  <c r="F157" i="31"/>
  <c r="F63" i="31"/>
  <c r="F64" i="31"/>
  <c r="F62" i="31"/>
  <c r="F61" i="31"/>
  <c r="F24" i="31"/>
  <c r="F25" i="31"/>
  <c r="F26" i="31"/>
  <c r="F35" i="31"/>
  <c r="F19" i="31" l="1"/>
  <c r="F21" i="31"/>
  <c r="F20" i="31"/>
  <c r="F18" i="31"/>
  <c r="D133" i="6" l="1"/>
</calcChain>
</file>

<file path=xl/sharedStrings.xml><?xml version="1.0" encoding="utf-8"?>
<sst xmlns="http://schemas.openxmlformats.org/spreadsheetml/2006/main" count="5437" uniqueCount="744">
  <si>
    <t>№ п/п</t>
  </si>
  <si>
    <t>Наименование изделия</t>
  </si>
  <si>
    <t>Номер чертежа</t>
  </si>
  <si>
    <t>Наименование материала</t>
  </si>
  <si>
    <t>Кол, шт</t>
  </si>
  <si>
    <t>Итого,шт</t>
  </si>
  <si>
    <t>Итого,кг</t>
  </si>
  <si>
    <t>Примечание</t>
  </si>
  <si>
    <t>Втулка</t>
  </si>
  <si>
    <t xml:space="preserve">Сводная ведомость материалов на закупку </t>
  </si>
  <si>
    <t>кл.б</t>
  </si>
  <si>
    <t>шт</t>
  </si>
  <si>
    <t>Токопроводы</t>
  </si>
  <si>
    <t>Длина 1 загот,мм</t>
  </si>
  <si>
    <t xml:space="preserve"> Итого,шт</t>
  </si>
  <si>
    <t xml:space="preserve"> Итого,кг</t>
  </si>
  <si>
    <t>Общий итог по материалам</t>
  </si>
  <si>
    <t>ИТОГО по заказу</t>
  </si>
  <si>
    <t>Оболочка</t>
  </si>
  <si>
    <t>Шина</t>
  </si>
  <si>
    <t>Детали</t>
  </si>
  <si>
    <t>Табличка</t>
  </si>
  <si>
    <t>8ТП.866.006</t>
  </si>
  <si>
    <t>Комплекты</t>
  </si>
  <si>
    <t>Узел транспортировочный</t>
  </si>
  <si>
    <t>Упаковка концов секций токопровода</t>
  </si>
  <si>
    <t>Лист А5Н-6 ГОСТ 21631-76</t>
  </si>
  <si>
    <t xml:space="preserve">Полоса </t>
  </si>
  <si>
    <t>Компенсатор</t>
  </si>
  <si>
    <t>Пластина</t>
  </si>
  <si>
    <t>Плита А5-15 ГОСТ 17232-99</t>
  </si>
  <si>
    <t>Лист А5Н-4 ГОСТ 21631-76</t>
  </si>
  <si>
    <t>Изолятор</t>
  </si>
  <si>
    <t>Прокладка</t>
  </si>
  <si>
    <t>Шайба А12.01.0115 ГОСТ 11371-78</t>
  </si>
  <si>
    <t>Шайба 12.65Г.0115 ГОСТ 6402-70</t>
  </si>
  <si>
    <t>Пленка полимерная АЛ-2-П.ТУ29.01-46-81 (210х74)</t>
  </si>
  <si>
    <t>Кольцо подкладное</t>
  </si>
  <si>
    <t>Фланец</t>
  </si>
  <si>
    <t>Уголок</t>
  </si>
  <si>
    <t>Заглушка</t>
  </si>
  <si>
    <t>Гайка М10-7Н.6.0115 ГОСТ 5915-70</t>
  </si>
  <si>
    <t>Шайба 10.65Г.0115 ГОСТ 6402-70</t>
  </si>
  <si>
    <t>Шайба А10.01.0115 ГОСТ 11371-78</t>
  </si>
  <si>
    <t>Бобышка</t>
  </si>
  <si>
    <t>Вилка</t>
  </si>
  <si>
    <t>Пластина контактная</t>
  </si>
  <si>
    <t>Шинодержатель</t>
  </si>
  <si>
    <t>Общий итог</t>
  </si>
  <si>
    <t>Скоба</t>
  </si>
  <si>
    <t>Стандартные изделия</t>
  </si>
  <si>
    <t>Шайба 16.65Г.0115 ГОСТ 6402-70</t>
  </si>
  <si>
    <t>Шайба А16.01.0115 ГОСТ 11371-78</t>
  </si>
  <si>
    <t>Стеклотекстолит СТЭФ-3 ГОСТ 12652-74</t>
  </si>
  <si>
    <t>Патрубок</t>
  </si>
  <si>
    <t>Гайка М12-7Н.6.0115 ГОСТ 5915-70</t>
  </si>
  <si>
    <t>Шайба 12.3Х13 ГОСТ 6402-70</t>
  </si>
  <si>
    <t>Шайба А12.21 ГОСТ 6958-78</t>
  </si>
  <si>
    <t>Названия строк</t>
  </si>
  <si>
    <t>(пусто)</t>
  </si>
  <si>
    <t>Бобышка Итог</t>
  </si>
  <si>
    <t>Вилка Итог</t>
  </si>
  <si>
    <t>Втулка Итог</t>
  </si>
  <si>
    <t>Заглушка Итог</t>
  </si>
  <si>
    <t>Изолятор Итог</t>
  </si>
  <si>
    <t>Кольцо подкладное Итог</t>
  </si>
  <si>
    <t>Компенсатор Итог</t>
  </si>
  <si>
    <t>Оболочка Итог</t>
  </si>
  <si>
    <t>Патрубок Итог</t>
  </si>
  <si>
    <t>Пластина Итог</t>
  </si>
  <si>
    <t>Пластина контактная Итог</t>
  </si>
  <si>
    <t>Полоса  Итог</t>
  </si>
  <si>
    <t>Прокладка Итог</t>
  </si>
  <si>
    <t>Скоба Итог</t>
  </si>
  <si>
    <t>Табличка Итог</t>
  </si>
  <si>
    <t>Уголок Итог</t>
  </si>
  <si>
    <t>Узел транспортировочный Итог</t>
  </si>
  <si>
    <t>Упаковка концов секций токопровода Итог</t>
  </si>
  <si>
    <t>Фланец Итог</t>
  </si>
  <si>
    <t>Шина Итог</t>
  </si>
  <si>
    <t>Шинодержатель Итог</t>
  </si>
  <si>
    <t>АМБЕ.5ТП.804.005-017</t>
  </si>
  <si>
    <t>АМБЕ.5ТП.806.001-001</t>
  </si>
  <si>
    <t>Труба АД31 180х15 ГОСТ 18482-79</t>
  </si>
  <si>
    <t>5ТП.780.010-002</t>
  </si>
  <si>
    <t>Изолятор ОСК 8-24-Б01-2 Т2</t>
  </si>
  <si>
    <t>5ТП.110.003</t>
  </si>
  <si>
    <t>Стержень</t>
  </si>
  <si>
    <t>8ТП.174.001</t>
  </si>
  <si>
    <t>Круг 10 В ГОСТ 2590-2006 Ст3пс5 ГОСТ 535-2005</t>
  </si>
  <si>
    <t>Пружина (Ø7х19,5; n=6,5)</t>
  </si>
  <si>
    <t>8ТП.281.001</t>
  </si>
  <si>
    <t>Проволока Б-2-0,5 ГОСТ 9189-75</t>
  </si>
  <si>
    <t>Пробка</t>
  </si>
  <si>
    <t>8ТП.322.008</t>
  </si>
  <si>
    <t>Круг В12 ГОСТ 2590-2006 Ст3 ГОСТ 535-2005</t>
  </si>
  <si>
    <t>Болт</t>
  </si>
  <si>
    <t>8ТП.920.003</t>
  </si>
  <si>
    <t>Пруток АМГ5.ШГ46 ГОСТ 21488-76</t>
  </si>
  <si>
    <t>8ТП.155.009</t>
  </si>
  <si>
    <t>Резина тепломорозостойкая ИРП-1265 ТУ38.103321-76</t>
  </si>
  <si>
    <t>Болт М12-8gx40.58.0115 ГОСТ 7798-70</t>
  </si>
  <si>
    <t>8ТП.154.355.001-077</t>
  </si>
  <si>
    <t>Лента киперная К-20-7 ГОСТ 4514-78 (3 м)</t>
  </si>
  <si>
    <t>Полоса</t>
  </si>
  <si>
    <t>Лента А5М-0,5 ГОСТ 13726-97</t>
  </si>
  <si>
    <t>АМБЕ.8ТП.866.006</t>
  </si>
  <si>
    <t>АМБЕ.8ТП.214.001-006</t>
  </si>
  <si>
    <t>ЦИАТИМ-201 ГОСТ 6267-74 (0,2кг)</t>
  </si>
  <si>
    <t>Лист А5-10 ГОСТ 21631-76</t>
  </si>
  <si>
    <t>Пояс</t>
  </si>
  <si>
    <t>Уголок Б 50х50х5 ГОСТ 8509-93 Ст3сп ГОСТ 535-88</t>
  </si>
  <si>
    <t xml:space="preserve">Скоба </t>
  </si>
  <si>
    <t>Лист А5Н-10 ГОСТ 21631-76</t>
  </si>
  <si>
    <t>Перемычка</t>
  </si>
  <si>
    <t>Пластина 2Ф-I-ТМКЩ-С2-6 ГОСТ 7338-90</t>
  </si>
  <si>
    <t>Болт М12-8g х 65.58.0115 ГОСТ 7798-70</t>
  </si>
  <si>
    <t>Гайка М12-7H.21.12Х18Н10Т ГОСТ 5915-70</t>
  </si>
  <si>
    <t>Гайка М16-7Н.6.0115 ГОСТ 5915-70</t>
  </si>
  <si>
    <t>АМБЕ.8ТП.155.009</t>
  </si>
  <si>
    <t xml:space="preserve">5ТП.780.010-002 </t>
  </si>
  <si>
    <t>Узлы и детали по ведомости ЗИП</t>
  </si>
  <si>
    <t>АМБЕ.5ТП.458.017</t>
  </si>
  <si>
    <t>АМБЕ.8ТП.866.004</t>
  </si>
  <si>
    <t>Заклепка 3,2х11-А/А/St ГОСТ Р ИСО 15973-2005</t>
  </si>
  <si>
    <t>Труба термоусаживаемая ВРТМ 120/50-А/U</t>
  </si>
  <si>
    <t>АМБЕ.8ТП.163.065.001</t>
  </si>
  <si>
    <t>АМБЕ.8ТП.344.041-131</t>
  </si>
  <si>
    <t>АМБЕ.8ТП.344.315-022</t>
  </si>
  <si>
    <t>Стержень Итог</t>
  </si>
  <si>
    <t>Пробка Итог</t>
  </si>
  <si>
    <t>Полоса Итог</t>
  </si>
  <si>
    <t>Скоба  Итог</t>
  </si>
  <si>
    <t>Пояс Итог</t>
  </si>
  <si>
    <t>Перемычка Итог</t>
  </si>
  <si>
    <t>Пружина (Ø7х19,5; n=6,5) Итог</t>
  </si>
  <si>
    <t>Болт Итог</t>
  </si>
  <si>
    <t>Изолятор ОСК 8-24-Б01-2 Т2 Итог</t>
  </si>
  <si>
    <t>АМБЕ.6ТП.020.021-010</t>
  </si>
  <si>
    <t>АМБЕ.5ТП.804.005-008</t>
  </si>
  <si>
    <t>АМБЕ.5ТП.806.001-003</t>
  </si>
  <si>
    <t>8ТП.154.355.001-005</t>
  </si>
  <si>
    <t>Пленка полиэтиленовая м, полурукав 0,2х1300 1 сорт 3900х2000) ГОСТ 10354-82 (7,8 м2)</t>
  </si>
  <si>
    <t>Лента киперная К-20-7 ГОСТ 4514-78 (4,5 м)</t>
  </si>
  <si>
    <t>8ТП.210.002-001</t>
  </si>
  <si>
    <t>Труба АД31 200х27,5НД ГОСТ 18482-79</t>
  </si>
  <si>
    <t>8ТП.344.102-024</t>
  </si>
  <si>
    <t>5ТП.344.558</t>
  </si>
  <si>
    <t>АМБЕ.8ТП.344.100-012</t>
  </si>
  <si>
    <t>АМБЕ.8ТП.154.044</t>
  </si>
  <si>
    <t>АМБЕ.8ТП.210.002-001</t>
  </si>
  <si>
    <t>АМБЕ.5ТП.540.338-071</t>
  </si>
  <si>
    <t>АМБЕ.5ТП.540.338-072</t>
  </si>
  <si>
    <t>Секция № 24</t>
  </si>
  <si>
    <t>АМБЕ.5ТП.344.562-088</t>
  </si>
  <si>
    <t>АМБЕ.8ТП.580.310-218</t>
  </si>
  <si>
    <t>5ТП.344.558-198</t>
  </si>
  <si>
    <t>5ТП.344.558-080</t>
  </si>
  <si>
    <t>8ТП.344.102-321</t>
  </si>
  <si>
    <t>АМБЕ.8ТП.344.100-092</t>
  </si>
  <si>
    <t>АМБЕ.8ТП.344.100-177</t>
  </si>
  <si>
    <t>Секция № 25</t>
  </si>
  <si>
    <t>АМБЕ.5ТП.344.562-086</t>
  </si>
  <si>
    <t>АМБЕ.5ТП.580.425-011</t>
  </si>
  <si>
    <t>АМБЕ.5ТП.804.005-016</t>
  </si>
  <si>
    <t>8ТП.154.355.001-076</t>
  </si>
  <si>
    <t>5ТП.344.558-190</t>
  </si>
  <si>
    <t>5ТП.344.558-152</t>
  </si>
  <si>
    <t>8ТП.344.102-315</t>
  </si>
  <si>
    <t>АМБЕ.8ТП.344.100-191</t>
  </si>
  <si>
    <t>АМБЕ.8ТП.344.100-057</t>
  </si>
  <si>
    <t>АМБЕ.8ТП.580.314-010</t>
  </si>
  <si>
    <t>АМБЕ.5ТП.287.015-002</t>
  </si>
  <si>
    <t>АМБЕ.5ТП.287.015-003</t>
  </si>
  <si>
    <t>8ТП.557.013-001</t>
  </si>
  <si>
    <t>5ТП.287.016-002</t>
  </si>
  <si>
    <t>5ТП.287.016-003</t>
  </si>
  <si>
    <t>Шина АД31Т-15 ГОСТ 15176-89</t>
  </si>
  <si>
    <t>8ТП,154.355.014-002</t>
  </si>
  <si>
    <t>8ТП,154.355.014-003</t>
  </si>
  <si>
    <t>Секция № 26</t>
  </si>
  <si>
    <t>Секция № 27</t>
  </si>
  <si>
    <t>Секция № 28</t>
  </si>
  <si>
    <t>5ТП.344.558-019</t>
  </si>
  <si>
    <t>АМБЕ.8ТП.344.100-031</t>
  </si>
  <si>
    <t>АМБЕ.8ТП.154.011</t>
  </si>
  <si>
    <t>Секция № 29</t>
  </si>
  <si>
    <t>Секция № 30</t>
  </si>
  <si>
    <t>5ТП.344.558-010</t>
  </si>
  <si>
    <t>АМБЕ.8ТП.344.100-005</t>
  </si>
  <si>
    <t>Секция № 31</t>
  </si>
  <si>
    <t>Секция № 32</t>
  </si>
  <si>
    <t>АМБЕ.5ТП.344.600-010</t>
  </si>
  <si>
    <t>8ТП.344.102-076</t>
  </si>
  <si>
    <t>АМБЕ.8ТП.580.310-039</t>
  </si>
  <si>
    <t>АМБЕ.5ТП.540.703-007</t>
  </si>
  <si>
    <t>АМБЕ.5ТП.540.762-006</t>
  </si>
  <si>
    <t>5ТП.345.337-004</t>
  </si>
  <si>
    <t>5ТП.344.558-150</t>
  </si>
  <si>
    <t>5ТП.344.558-151</t>
  </si>
  <si>
    <t>АМБЕ.8ТП.344.100-015</t>
  </si>
  <si>
    <t>8ТП.344.102-303</t>
  </si>
  <si>
    <t>АМБЕ.8ТП.580.310-098</t>
  </si>
  <si>
    <t>Секция № 38</t>
  </si>
  <si>
    <t>АМБЕ.5ТП.345.337</t>
  </si>
  <si>
    <t>5ТП.344.558-009</t>
  </si>
  <si>
    <t>АМБЕ.8ТП.344.100-022</t>
  </si>
  <si>
    <t>5ТП.344.558-036</t>
  </si>
  <si>
    <t>АМБЕ.8ТП.344.100-044</t>
  </si>
  <si>
    <t>5ТП.344.558-037</t>
  </si>
  <si>
    <t>АМБЕ.8ТП.344.100-045</t>
  </si>
  <si>
    <t>АМБЕ.5ТП.541.070-010</t>
  </si>
  <si>
    <t>АМБЕ.5ТП.344.562-061</t>
  </si>
  <si>
    <t>8ТП.344.102-241</t>
  </si>
  <si>
    <t>АМБЕ.5ТП.580.460</t>
  </si>
  <si>
    <t>АМБЕ.5ТП.257.286</t>
  </si>
  <si>
    <t>8ТП.322.021-017</t>
  </si>
  <si>
    <t>Плита А5-20 ГОСТ 17232-99</t>
  </si>
  <si>
    <t>8ТП.557.525-001</t>
  </si>
  <si>
    <t>Шина АД31Т-20 ГОСТ 15176-89</t>
  </si>
  <si>
    <t>8ТП.557.525-002</t>
  </si>
  <si>
    <t>АМБЕ.8ТП.580.310-202</t>
  </si>
  <si>
    <t>ЦИАТИМ -201ГОСТ 6267-74 (0,2кг)</t>
  </si>
  <si>
    <t>АМБЕ.5ТП.542.283</t>
  </si>
  <si>
    <t>Крышка</t>
  </si>
  <si>
    <t>АМБЕ.5ТП.310.009</t>
  </si>
  <si>
    <t>8ТП.866.004</t>
  </si>
  <si>
    <t>Лист АД1.М 0,5 ГОСТ 21631-76 (80х80х80)</t>
  </si>
  <si>
    <t>8ТП.310.007</t>
  </si>
  <si>
    <t>АМБЕ.5ТП.344.558-191</t>
  </si>
  <si>
    <t>АМБЕ.8ТП.344.100-054</t>
  </si>
  <si>
    <t>АМБЕ.5ТП.345.521-018</t>
  </si>
  <si>
    <t>АМБЕ.5ТП.180.026-005</t>
  </si>
  <si>
    <t xml:space="preserve">Уголок </t>
  </si>
  <si>
    <t>8ТП.160.003-006</t>
  </si>
  <si>
    <t>8ТП.160.010-009</t>
  </si>
  <si>
    <t>АМБЕ.8ТП.180.035-141</t>
  </si>
  <si>
    <t>АМБЕ.8ТП.344.450-042</t>
  </si>
  <si>
    <t>АМБЕ.5ТП.345.818-007</t>
  </si>
  <si>
    <t>АМБЕ.8ТП.344.633-007</t>
  </si>
  <si>
    <t>АМБЕ.5ТП.580.425-012</t>
  </si>
  <si>
    <t>АМБЕ.8ТП.580.314-011</t>
  </si>
  <si>
    <t>АМБЕ.8ТП.155.002-027</t>
  </si>
  <si>
    <t>Пластина 2Ф-I-ТМКЩ-С2 -3 ГОСТ 7338-90</t>
  </si>
  <si>
    <t>АМБЕ.8ТП.155.002-028</t>
  </si>
  <si>
    <t>АМБЕ.8ТП.155.032-157</t>
  </si>
  <si>
    <t>АМБЕ.8ТП.214.001-008</t>
  </si>
  <si>
    <t>АМБЕ.8ТП.344.041-130</t>
  </si>
  <si>
    <t>АМБЕ.8ТП.344.102-317</t>
  </si>
  <si>
    <t>Болт М6-8gx25.58.0115 ГОСТ 7798-70</t>
  </si>
  <si>
    <t>Болт М24-8gx55.58.0115 ГОСТ 7798-70</t>
  </si>
  <si>
    <t>Гайка М6-7Н.6.0115 ГОСТ 5915-70</t>
  </si>
  <si>
    <t>Гайка М24-7Н.6.0115 ГОСТ 5915-70</t>
  </si>
  <si>
    <t>Шайба 6.65Г.0115 ГОСТ 6402-70</t>
  </si>
  <si>
    <t>Шайба 24.65Г.0115 ГОСТ 6402-70</t>
  </si>
  <si>
    <t>Шайба А6.01.0115 ГОСТ 11371-78</t>
  </si>
  <si>
    <t>Шайба А24.01.0115 ГОСТ 11371-78</t>
  </si>
  <si>
    <t>ЦИАТИМ-201 ГОСТ 6267-74(0,4кг)</t>
  </si>
  <si>
    <t>АМБЕ.5ТП.542.288</t>
  </si>
  <si>
    <t>АМБЕ.5ТП.180.111</t>
  </si>
  <si>
    <t>8ТП.160.066</t>
  </si>
  <si>
    <t>8ТП.160.066-001</t>
  </si>
  <si>
    <t>8ТП.160.067</t>
  </si>
  <si>
    <t>8ТП.160.068</t>
  </si>
  <si>
    <t>АМБЕ.5ТП.310.008-008</t>
  </si>
  <si>
    <t>8ТП.310.006-008</t>
  </si>
  <si>
    <t>АМБЕ.5ТП.344.558-150</t>
  </si>
  <si>
    <t>АМБЕ.5ТП.344.558-151</t>
  </si>
  <si>
    <t>АМБЕ.5ТП.580.679-008</t>
  </si>
  <si>
    <t>8ТП.160.028-014</t>
  </si>
  <si>
    <t>Шина АД31Т-6 ГОСТ 15176-89</t>
  </si>
  <si>
    <t>8ТП.322.005-003</t>
  </si>
  <si>
    <t>АМБЕ.8ТП.580.600-173</t>
  </si>
  <si>
    <t>АМБЕ.5ТП.344.588-005</t>
  </si>
  <si>
    <t>8ТП.180.035-140</t>
  </si>
  <si>
    <t>8ТП.344.263-001</t>
  </si>
  <si>
    <t>5ТП.180.026</t>
  </si>
  <si>
    <t>8ТП.160.010-003</t>
  </si>
  <si>
    <t>АМБЕ.8ТП.155.002-228</t>
  </si>
  <si>
    <t>АМБЕ.8ТП.155.002-229</t>
  </si>
  <si>
    <t>АМБЕ.8ТП.155.032-134</t>
  </si>
  <si>
    <t>АМБЕ.8ТП.155.123-168</t>
  </si>
  <si>
    <t>АМБЕ.8ТП.155.123-169</t>
  </si>
  <si>
    <t>АМБЕ.8ТП.344.040-279</t>
  </si>
  <si>
    <t>АМБЕ.8ТП.580.311-041</t>
  </si>
  <si>
    <t>Болт М18-8gx70.58.0115 ГОСТ 7798-70</t>
  </si>
  <si>
    <t>Гайка М18-7Н.6.0115 ГОСТ 5915-70</t>
  </si>
  <si>
    <t>Шайба 18.65Г.0115 ГОСТ 6402-70</t>
  </si>
  <si>
    <t>Шайба А18.01.0115 ГОСТ 11371-78</t>
  </si>
  <si>
    <t>Изолятор проходной ИПП 24/180 550-550 В УХЛ2 Т2</t>
  </si>
  <si>
    <t>ЦИАТИМ-201 ГОСТ 6267-74(0,05кг)</t>
  </si>
  <si>
    <t>АМБЕ.5ТП.804.017-027</t>
  </si>
  <si>
    <t>8ТП.154.009-002</t>
  </si>
  <si>
    <t>8ТП.344.009-309</t>
  </si>
  <si>
    <t>АМБЕ.5ТП.345.507-001</t>
  </si>
  <si>
    <t>АМБЕ.8ТП.344.501-001</t>
  </si>
  <si>
    <t>АМБЕ.8ТП.580.310-158</t>
  </si>
  <si>
    <t>АМБЕ.5ТП.345.778-031</t>
  </si>
  <si>
    <t>АМБЕ.8ТП.344.120-035</t>
  </si>
  <si>
    <t>АМБЕ.8ТП.580.310-232</t>
  </si>
  <si>
    <t>АМБЕ.8ТП.344.102-285</t>
  </si>
  <si>
    <t>АМБЕ.8ТП.344.103-008</t>
  </si>
  <si>
    <t>АМБЕ.8ТП.580.310-235</t>
  </si>
  <si>
    <t>АМБЕ.5ТП.542.305</t>
  </si>
  <si>
    <t>АМБЕ.5ТП.344.600-054</t>
  </si>
  <si>
    <t>АМБЕ.8ТП.344.102-076</t>
  </si>
  <si>
    <t>АМБЕ.5ТП.349.051-010</t>
  </si>
  <si>
    <t>8ТП.154.044-002</t>
  </si>
  <si>
    <t>8ТП.344.668-011</t>
  </si>
  <si>
    <t>АМБЕ.6ТП.020.021-011</t>
  </si>
  <si>
    <t xml:space="preserve">Шина </t>
  </si>
  <si>
    <t>АМБЕ.5ТП.580.433-034</t>
  </si>
  <si>
    <t>АМБЕ.8ТП.344.041-012</t>
  </si>
  <si>
    <t>АМБЕ.8ТП.580.600-002</t>
  </si>
  <si>
    <t>АМБЕ.5ТП.344.558-034</t>
  </si>
  <si>
    <t>АМБЕ.5ТП.344.562-094</t>
  </si>
  <si>
    <t>5ТП.344.558-213</t>
  </si>
  <si>
    <t>АМБЕ.8ТП.344.100-207</t>
  </si>
  <si>
    <t>Болт М6-8gx40.21.12Х18Н10Т ГОСТ 7798-70</t>
  </si>
  <si>
    <t>Шайба 6.3Х13 ГОСТ 6402-70</t>
  </si>
  <si>
    <t>Шайба А6.21 ГОСТ 11371-78</t>
  </si>
  <si>
    <t>ЦИАТИМ-201 ГОСТ 6267-74(0,04кг)</t>
  </si>
  <si>
    <t>АМБЕ.5ТП.806.001-008</t>
  </si>
  <si>
    <t>Лента киперная К-20-7 ГОСТ 4514-78 (5,5 м)</t>
  </si>
  <si>
    <t>АМБЕ.8ТП.580.310-248</t>
  </si>
  <si>
    <t>5ТП.043.012</t>
  </si>
  <si>
    <t xml:space="preserve">Пластина   </t>
  </si>
  <si>
    <t>8ТП.150.012</t>
  </si>
  <si>
    <t>Плита А5-10 ГОСТ 21631-76</t>
  </si>
  <si>
    <t>8ТП.346.005-007</t>
  </si>
  <si>
    <t>5ТП.043.013</t>
  </si>
  <si>
    <t xml:space="preserve">Опора </t>
  </si>
  <si>
    <t>5ТП.043.012-001</t>
  </si>
  <si>
    <t xml:space="preserve">Лапа </t>
  </si>
  <si>
    <t>5ТП.046.003-001</t>
  </si>
  <si>
    <t>8ТП.046.008-001</t>
  </si>
  <si>
    <t xml:space="preserve">Лист </t>
  </si>
  <si>
    <t>8ТП.340.010-004</t>
  </si>
  <si>
    <t>АМБЕ.5ТП.070.007-046</t>
  </si>
  <si>
    <t>8ТП.163.065.001</t>
  </si>
  <si>
    <t xml:space="preserve">Швеллер </t>
  </si>
  <si>
    <t>АМБЕ.8ТП.166.149.018-007</t>
  </si>
  <si>
    <t>Швеллер 16П ГОСТ 8240-89 Ст3сп ГОСТ 535-88</t>
  </si>
  <si>
    <t>8ТП.166.006</t>
  </si>
  <si>
    <t>Швеллер 20П ГОСТ 8240-89 Ст3сп ГОСТ 535-88</t>
  </si>
  <si>
    <t>АМБЕ.5ТП.070.007-047</t>
  </si>
  <si>
    <t>АМБЕ.8ТП.166.149.018-005</t>
  </si>
  <si>
    <t>АМБЕ.8ТП.166.006</t>
  </si>
  <si>
    <t>АМБЕ.5ТП.070.007-048</t>
  </si>
  <si>
    <t>АМБЕ.5ТП.070.007-054</t>
  </si>
  <si>
    <t>АМБЕ.8ТП.166.149.018-003</t>
  </si>
  <si>
    <t>Компенсатор №16</t>
  </si>
  <si>
    <t>АМБЕ.5ТП.287.012-108</t>
  </si>
  <si>
    <t xml:space="preserve">Компенсатор  </t>
  </si>
  <si>
    <t>АМБЕ.5ТП.287.006-552</t>
  </si>
  <si>
    <t xml:space="preserve">Лента  </t>
  </si>
  <si>
    <t>АМБЕ.8ТП.154.355.007-552</t>
  </si>
  <si>
    <t>Лента ДПРНМ 0,5М1 ГОСТ 1173-2006</t>
  </si>
  <si>
    <t>АМБЕ.8ТП.557.006-698</t>
  </si>
  <si>
    <t>Лист ГПРХХ 15 М1 ГОСТ 1173-2006</t>
  </si>
  <si>
    <t>АМБЕ.8ТП.557.006-699</t>
  </si>
  <si>
    <t>5ТП.287.034</t>
  </si>
  <si>
    <t>8ТП.344.009-038</t>
  </si>
  <si>
    <t>5ТП.287.038</t>
  </si>
  <si>
    <t>Кольцо</t>
  </si>
  <si>
    <t>8ТП.214.006</t>
  </si>
  <si>
    <t>Лист АД1М-2 ГОСТ 21631-76</t>
  </si>
  <si>
    <t>8ТП.214.007</t>
  </si>
  <si>
    <t>АМБЕ.5ТП.287.248</t>
  </si>
  <si>
    <t>8ТП.160.121-003</t>
  </si>
  <si>
    <t xml:space="preserve">Лента А5Н-4 ГОСТ 13726-97 </t>
  </si>
  <si>
    <t>8ТП.557.109-002</t>
  </si>
  <si>
    <t>Лист А5-4 ГОСТ 21631-76</t>
  </si>
  <si>
    <t>ЦИАТИМ-201 ГОСТ 6267-74 (0,018 кг)</t>
  </si>
  <si>
    <t>5ТП.287.002-251</t>
  </si>
  <si>
    <t>Лента</t>
  </si>
  <si>
    <t>8ТП.154.355.003-251</t>
  </si>
  <si>
    <t xml:space="preserve">Лента А5М-0,5 ГОСТ 13726-97 </t>
  </si>
  <si>
    <t>АМБЕ.5ТП.349.861-001</t>
  </si>
  <si>
    <t>АМБЕ.8ТП.180.003-264</t>
  </si>
  <si>
    <t>АМБЕ.8ТП.193.001-004</t>
  </si>
  <si>
    <t>Пруток АМг5 КР 30Н ГОСТ 21488-97</t>
  </si>
  <si>
    <t>АМБЕ.8ТП.344.009-338</t>
  </si>
  <si>
    <t>АМБЕ.8ТП.344.511-004</t>
  </si>
  <si>
    <t>Узел установки трансформаторов напряжения №57</t>
  </si>
  <si>
    <t>АМБЕ.6ТП.005.131</t>
  </si>
  <si>
    <t>АМБЕ.5ТП.310.021-017</t>
  </si>
  <si>
    <t>Корпус</t>
  </si>
  <si>
    <t>8ТП.000.004-017</t>
  </si>
  <si>
    <t>8ТП.140.001</t>
  </si>
  <si>
    <t>8ТП.154.001-004</t>
  </si>
  <si>
    <t>Шнур</t>
  </si>
  <si>
    <t>8ТП.503.001-094</t>
  </si>
  <si>
    <t>Пластина губчатая формовая 10х30 ТО 60-25-94</t>
  </si>
  <si>
    <t>АМБЕ.5ТП.344.825-007</t>
  </si>
  <si>
    <t>АМБЕ.8ТП.180.035-172</t>
  </si>
  <si>
    <t>Лист А5-6 ГОСТ 21631-76</t>
  </si>
  <si>
    <t>АМБЕ.8ТП.344.016-146</t>
  </si>
  <si>
    <t>Шкаф</t>
  </si>
  <si>
    <t>АМБЕ.5ТП.355.418-002</t>
  </si>
  <si>
    <t>АМБЕ.8ТП.155.032-161</t>
  </si>
  <si>
    <t>АМБЕ.8ТП.180.306</t>
  </si>
  <si>
    <t>Болт М10-8gx35.58.0115 ГОСТ 7796-70</t>
  </si>
  <si>
    <t>Болт М10-8gx35.58.0115 ГОСТ 7798-70</t>
  </si>
  <si>
    <t>Сальник PG 29 IР54</t>
  </si>
  <si>
    <t>Шкаф №59</t>
  </si>
  <si>
    <t>АМБЕ.5ТП.310.001-039</t>
  </si>
  <si>
    <t>АМБЕ.8ТП.000.001-037</t>
  </si>
  <si>
    <t>8ТП.154.001-037</t>
  </si>
  <si>
    <t>8ТП.154.001-018</t>
  </si>
  <si>
    <t>8ТП.503.001-035</t>
  </si>
  <si>
    <t xml:space="preserve">Шкаф </t>
  </si>
  <si>
    <t>АМБЕ.8ТП.140.002</t>
  </si>
  <si>
    <t>АМБЕ.8ТП.154.011-817</t>
  </si>
  <si>
    <t>АМБЕ.8ТП.154.011-818</t>
  </si>
  <si>
    <t>АМБЕ.8ТП.154.053-061</t>
  </si>
  <si>
    <t>АМБЕ.8ТП.160.022-587</t>
  </si>
  <si>
    <t>АМБЕ.8ТП.93.001-001</t>
  </si>
  <si>
    <t>Пруток АМг5 КР50Н ГОСТ 21488-97</t>
  </si>
  <si>
    <t>АМБЕ.8ТП.340.007-072</t>
  </si>
  <si>
    <t>Связь</t>
  </si>
  <si>
    <t>АМБЕ.8ТП.505.188-050</t>
  </si>
  <si>
    <t>АМБЕ.8ТП.505.189-048</t>
  </si>
  <si>
    <t>АМБЕ.8ТП.505.290-013</t>
  </si>
  <si>
    <t>АМБЕ.8ТП.505.291-025</t>
  </si>
  <si>
    <t>АМБЕ.8ТП.505.291-026</t>
  </si>
  <si>
    <t>АМБЕ.8ТП.154.004-049</t>
  </si>
  <si>
    <t>Лента ДПРНМ 0,2х30 НДМ1 ГОСТ 1173-2006</t>
  </si>
  <si>
    <t>Лист АД1.М 0,8 ГОСТ 21631-76</t>
  </si>
  <si>
    <t>Болт М16-8gx40.33 Л63.079 ГОСТ 7798-70</t>
  </si>
  <si>
    <t>Шайба 16.3Х13 ГОСТ 6402-70</t>
  </si>
  <si>
    <t>Шайба А16.33.079 ГОСТ 11371-78</t>
  </si>
  <si>
    <t>Шкаф №60</t>
  </si>
  <si>
    <t>АМБЕ.6ТП.350.457</t>
  </si>
  <si>
    <t>АМБЕ.5ТП.310.001-167</t>
  </si>
  <si>
    <t>АМБЕ.8ТП.000.001-143</t>
  </si>
  <si>
    <t>АМБЕ.8ТП.140.001</t>
  </si>
  <si>
    <t>8ТП.154.001-045</t>
  </si>
  <si>
    <t>8ТП.154.001-002</t>
  </si>
  <si>
    <t>8ТП.503.001-121</t>
  </si>
  <si>
    <t>АМБЕ.5ТП.310.047</t>
  </si>
  <si>
    <t>АМБЕ.5ТП.355.480</t>
  </si>
  <si>
    <t>АМБЕ.8ТП.154.060-019</t>
  </si>
  <si>
    <t>АМБЕ.8ТП.154.060-020</t>
  </si>
  <si>
    <t>АМБЕ.8ТП.160.022-588</t>
  </si>
  <si>
    <t>АМБЕ.8ТП.160.022-589</t>
  </si>
  <si>
    <t>АМБЕ.8ТП.193.001-001</t>
  </si>
  <si>
    <t>АМБЕ.8ТП.505.165-032</t>
  </si>
  <si>
    <t>АМБЕ.8ТП.505.188-051</t>
  </si>
  <si>
    <t>АМБЕ.8ТП.505.189-049</t>
  </si>
  <si>
    <t>АМБЕ.8ТП.505.189-050</t>
  </si>
  <si>
    <t>Оболочка №61</t>
  </si>
  <si>
    <t>АМБЕ.5ТП.345.983-002</t>
  </si>
  <si>
    <t>АМБЕ.8ТП.214.026</t>
  </si>
  <si>
    <r>
      <t xml:space="preserve">Труба 1915 </t>
    </r>
    <r>
      <rPr>
        <sz val="8"/>
        <color theme="1"/>
        <rFont val="Calibri"/>
        <family val="2"/>
        <charset val="204"/>
      </rPr>
      <t>Ø</t>
    </r>
    <r>
      <rPr>
        <sz val="8"/>
        <color theme="1"/>
        <rFont val="Arial"/>
        <family val="2"/>
        <charset val="204"/>
      </rPr>
      <t>100х4 НД ГОСТ 18482-79</t>
    </r>
  </si>
  <si>
    <t>АМБЕ.8ТП.344.528-010</t>
  </si>
  <si>
    <t>АМБЕ.8ТП.051.001-148</t>
  </si>
  <si>
    <t>АМБЕ.8ТП.155.033</t>
  </si>
  <si>
    <t>АМБЕ.8ТП.155.022-127</t>
  </si>
  <si>
    <t>АМБЕ.8ТП.155.022-128</t>
  </si>
  <si>
    <t>АМБЕ.8ТП.155.022-129</t>
  </si>
  <si>
    <t>АМБЕ.8ТП.155.065-020</t>
  </si>
  <si>
    <t>АМБЕ.8ТП.150.137</t>
  </si>
  <si>
    <t>Стеклотекстолит СТЭФ-10 ГОСТ 12652-74</t>
  </si>
  <si>
    <t>АМБЕ.8ТП.180.037-212</t>
  </si>
  <si>
    <t>АМБЕ.8ТП.210.001-020</t>
  </si>
  <si>
    <t>Фторопласт круг D60 ТУ 6-05-810-88</t>
  </si>
  <si>
    <t>АМБЕ.8ТП.210.001-041</t>
  </si>
  <si>
    <t>Фторопласт круг D30 ТУ 6-05-810-88</t>
  </si>
  <si>
    <t>АМБЕ.8ТП.210.001-082</t>
  </si>
  <si>
    <t>АМБЕ.8ТП.210.005-007</t>
  </si>
  <si>
    <t>Труба 25х2 ГОСТ 8734-75 В 20 ГОСТ 8733-74</t>
  </si>
  <si>
    <t>АМБЕ.8ТП.214.001-005</t>
  </si>
  <si>
    <t>АМБЕ.8ТП.344.009-198</t>
  </si>
  <si>
    <t>АМБЕ.8ТП.344.443-001</t>
  </si>
  <si>
    <t>АМБЕ.8ТП.344.443-003</t>
  </si>
  <si>
    <t>АМБЕ.8ТП.344.443-010</t>
  </si>
  <si>
    <t>АМБЕ.8ТП.557.047</t>
  </si>
  <si>
    <t>АМБЕ.8ТП.580.310-004</t>
  </si>
  <si>
    <t>АМБЕ.8ТП.344.443-005</t>
  </si>
  <si>
    <t>Силиконовый герметик Силотерм ЭП-71</t>
  </si>
  <si>
    <t>Болт М10-8g х 20.21.12Х18Н10Т ГОСТ 7798-70</t>
  </si>
  <si>
    <t>Болт М10-8g х 35.21.12Х18Н10Т ГОСТ 7798-70</t>
  </si>
  <si>
    <t>Болт М12-8g х 30.21.12Х18Н10Т ГОСТ 7798-70</t>
  </si>
  <si>
    <t>Болт М12-8g х 45.21.12Х18Н10Т ГОСТ 7798-70</t>
  </si>
  <si>
    <t>Болт М12-8g х 45.58.0115 ГОСТ 7798-70</t>
  </si>
  <si>
    <t>Болт М12-8g х 60.21.12Х18Н10Т ГОСТ 7798-70</t>
  </si>
  <si>
    <t>Болт М16-8g х 50.21.12Х18Н10Т ГОСТ 7798-70</t>
  </si>
  <si>
    <t>Болт М16-8g х 65.58.0115 ГОСТ 7798-70</t>
  </si>
  <si>
    <t>Гайка М10-7H.21.12Х18Н10Т ГОСТ 5915-70</t>
  </si>
  <si>
    <t>Гайка М16-7H.21.12Х18Н10Т ГОСТ 5915-70</t>
  </si>
  <si>
    <t>Шайба 10.3Х13 ГОСТ 6402-70</t>
  </si>
  <si>
    <t>Шайба 20.65Г.0115 ГОСТ 6402-70</t>
  </si>
  <si>
    <t>Шайба А10.21 ГОСТ 6958-78</t>
  </si>
  <si>
    <t>Шайба А16.21 ГОСТ 6958-78</t>
  </si>
  <si>
    <t>Шайба А20.01.0115 ГОСТ 6958-78</t>
  </si>
  <si>
    <t>Секция № 39</t>
  </si>
  <si>
    <t>Секция № 45</t>
  </si>
  <si>
    <t>Секция № 44</t>
  </si>
  <si>
    <t>Секция с проходным изолятором №41</t>
  </si>
  <si>
    <t>Секция с проходным изолятором №40</t>
  </si>
  <si>
    <t>Секция № 48</t>
  </si>
  <si>
    <t>Секция № 49</t>
  </si>
  <si>
    <t>Секция № 51</t>
  </si>
  <si>
    <t>Секция № 55</t>
  </si>
  <si>
    <t>АМБЕ.5ТП.344.600-043</t>
  </si>
  <si>
    <t>АМБЕ.5ТП.540.762-005</t>
  </si>
  <si>
    <t>5ТП.580.425</t>
  </si>
  <si>
    <t>АМБЕ.8ТП.580.314</t>
  </si>
  <si>
    <t>Балка №6</t>
  </si>
  <si>
    <t>Балка №7</t>
  </si>
  <si>
    <t>Балка №8</t>
  </si>
  <si>
    <t>Балка №14</t>
  </si>
  <si>
    <t>Компенсатор №17</t>
  </si>
  <si>
    <t>Компенсатор №18</t>
  </si>
  <si>
    <t>Компенсатор № 19</t>
  </si>
  <si>
    <t>Ограничитель №20</t>
  </si>
  <si>
    <t>Анаэробный клей EFELE 126 (150мл)</t>
  </si>
  <si>
    <t>Болт М20-8g х 80.58.0115 ГОСТ 7798-70</t>
  </si>
  <si>
    <t>Гайка М20-7Н.6.0115 ГОСТ 5915-70</t>
  </si>
  <si>
    <t>АМБЕ.5ТП.580.433-003</t>
  </si>
  <si>
    <t>Труба термоусаживаемая  ВРТМ 175/70-А/U (0,114м)</t>
  </si>
  <si>
    <t>8ТП.154.044</t>
  </si>
  <si>
    <t>АМБЕ.8ТП.166.090</t>
  </si>
  <si>
    <t>АМБЕ.8ТП.505.007-413</t>
  </si>
  <si>
    <t>АМБЕ.8ТП.505.014-341</t>
  </si>
  <si>
    <t>АМБЕ.8ТП.505.934-004</t>
  </si>
  <si>
    <t>АМБЕ.8ТП.505.934-001</t>
  </si>
  <si>
    <t>АМБЕ.8ТП.000.003-012</t>
  </si>
  <si>
    <t>АМБЕ.8ТП.154.001-045</t>
  </si>
  <si>
    <t>АМБЕ.8ТП.154.001-002</t>
  </si>
  <si>
    <t>АМБЕ.8ТП.503.001-121</t>
  </si>
  <si>
    <t>Труба термоусаживаемая ВРТМ 120/50-А/U (0,1м)</t>
  </si>
  <si>
    <t>Труба 1915 Ø100х4 НД ГОСТ 18482-79</t>
  </si>
  <si>
    <t>Трансформатор напряжения 3НОЛ-ЭК-24 МЗ 24000/√3:100/√3:-0,2/3P-50/150 ТЗ б</t>
  </si>
  <si>
    <t>Пленка полиэтиленовая м, полурукав 0,2х1300 1 сорт (2400х100) ГОСТ 10354-82 (2,4 м2)</t>
  </si>
  <si>
    <t>Составила ______________________________</t>
  </si>
  <si>
    <t>Изолятор проходной ИПП 24/180 550-550 В УХЛ2 Т2 Итог</t>
  </si>
  <si>
    <t>Кольцо Итог</t>
  </si>
  <si>
    <t>Компенсатор   Итог</t>
  </si>
  <si>
    <t>Корпус Итог</t>
  </si>
  <si>
    <t>Крышка Итог</t>
  </si>
  <si>
    <t>Лапа  Итог</t>
  </si>
  <si>
    <t>Лента Итог</t>
  </si>
  <si>
    <t>Лента   Итог</t>
  </si>
  <si>
    <t>Лист  Итог</t>
  </si>
  <si>
    <t>Опора  Итог</t>
  </si>
  <si>
    <t>Пластина    Итог</t>
  </si>
  <si>
    <t>Сальник PG 29 IР54 Итог</t>
  </si>
  <si>
    <t>Связь Итог</t>
  </si>
  <si>
    <t>Уголок  Итог</t>
  </si>
  <si>
    <t>Швеллер  Итог</t>
  </si>
  <si>
    <t>Шина  Итог</t>
  </si>
  <si>
    <t>Шкаф Итог</t>
  </si>
  <si>
    <t>Шкаф  Итог</t>
  </si>
  <si>
    <t>Шнур Итог</t>
  </si>
  <si>
    <t>АМБЕ.5ТП.540.338-080</t>
  </si>
  <si>
    <t>АМБЕ.0ТП.314.244-04 МЧ Заказ № 870310/4 АЭС "Руппур"</t>
  </si>
  <si>
    <t>АМБЕ.5ТП.344.562-095</t>
  </si>
  <si>
    <t>АМБЕ.8ТП.580.310-260</t>
  </si>
  <si>
    <t>АМБЕ.5ТП.540.338-081</t>
  </si>
  <si>
    <t>АМБЕ.5ТП.540.338-082</t>
  </si>
  <si>
    <t>5ТП.344.558-218</t>
  </si>
  <si>
    <t>АМБЕ.8ТП.344.100-204</t>
  </si>
  <si>
    <t>АМБЕ.5ТП.344.562-096</t>
  </si>
  <si>
    <t>АМБЕ.8ТП.580.310-261</t>
  </si>
  <si>
    <t>5ТП.344.558-136</t>
  </si>
  <si>
    <t>АМБЕ.8ТП.344.100-152</t>
  </si>
  <si>
    <t>АМБЕ.5ТП.344.562-097</t>
  </si>
  <si>
    <t>АМБЕ.8ТП.580.310-262</t>
  </si>
  <si>
    <t>5ТП.344.558-222</t>
  </si>
  <si>
    <t>АМБЕ.8ТП.344.100-209</t>
  </si>
  <si>
    <t>АМБЕ.5ТП.540.597-011</t>
  </si>
  <si>
    <t>АМБЕ.5ТП.344.566-067</t>
  </si>
  <si>
    <t>АМБЕ.5ТП.349.005-002</t>
  </si>
  <si>
    <t>АМБЕ.5ТП.580.433-043</t>
  </si>
  <si>
    <t>5ТП.344.203-011</t>
  </si>
  <si>
    <t>8ТП.344.102-285</t>
  </si>
  <si>
    <t>АМБЕ.8ТП.344.103-010</t>
  </si>
  <si>
    <t>АМБЕ.8ТП.580.310-269</t>
  </si>
  <si>
    <t>АМБЕ.5ТП.540.704-009</t>
  </si>
  <si>
    <t>АМБЕ.5ТП.344.566-065</t>
  </si>
  <si>
    <t>АМБЕ.5ТП.580.433-041</t>
  </si>
  <si>
    <t>5ТП.344.203-009</t>
  </si>
  <si>
    <t>АМБЕ.5ТП.540.762-012</t>
  </si>
  <si>
    <t>АМБЕ.5ТП.540.762-013</t>
  </si>
  <si>
    <t>АМБЕ.8ТП.580.310-080</t>
  </si>
  <si>
    <t>АМБЕ.5ТП.345.337-009</t>
  </si>
  <si>
    <t>АМБЕ.5ТП.540.762-014</t>
  </si>
  <si>
    <t>АМБЕ.8ТП.580.310-256</t>
  </si>
  <si>
    <t>АМБЕ.5ТП.345.337-010</t>
  </si>
  <si>
    <t>АМБЕ.8ТП.580.310-257</t>
  </si>
  <si>
    <t>Секция № 36</t>
  </si>
  <si>
    <t>Секция № 37</t>
  </si>
  <si>
    <t>Секция № 34</t>
  </si>
  <si>
    <t>Секция № 33</t>
  </si>
  <si>
    <t>АМБЕ.5ТП.540.921-003</t>
  </si>
  <si>
    <t>АМБЕ.5ТП.542.306-001</t>
  </si>
  <si>
    <t>АМБЕ.5ТП.349.005-001</t>
  </si>
  <si>
    <t>АМБЕ.5ТП.580.433-037</t>
  </si>
  <si>
    <t>АМБЕ.8ТП.580.310-237</t>
  </si>
  <si>
    <t>АМБЕ.5ТП.542.310-001</t>
  </si>
  <si>
    <t>АМБЕ.5ТП.542.310-002</t>
  </si>
  <si>
    <t>АМБЕ.5ТП.542.310-003</t>
  </si>
  <si>
    <t>АМБЕ.5ТП.344.558-035</t>
  </si>
  <si>
    <t>АМБЕ.5ТП.344.558-211</t>
  </si>
  <si>
    <t>АМБЕ.5ТП.344.558-212</t>
  </si>
  <si>
    <t>АМБЕ.8ТП.344.040-277</t>
  </si>
  <si>
    <t>АМБЕ.8ТП.580.311-038</t>
  </si>
  <si>
    <t>АМБЕ.8ТП.344.040-278</t>
  </si>
  <si>
    <t>АМБЕ.8ТП.580.311-039</t>
  </si>
  <si>
    <t>АМБЕ.8ТП.344.102-332</t>
  </si>
  <si>
    <t>АМБЕ.5ТП.542.313</t>
  </si>
  <si>
    <t>АМБЕ.5ТП.343.077</t>
  </si>
  <si>
    <t>АМБЕ.5ТП.580.470</t>
  </si>
  <si>
    <t>5ТП.344.558-073</t>
  </si>
  <si>
    <t>5ТП.344.570-041</t>
  </si>
  <si>
    <t>5ТП.344.576-066</t>
  </si>
  <si>
    <t>АМБЕ.8ТП.344.040-280</t>
  </si>
  <si>
    <t>АМБЕ.8ТП.344.102-343</t>
  </si>
  <si>
    <t>АМБЕ.8ТП.344.255-022</t>
  </si>
  <si>
    <t>АМБЕ.8ТП.344.258-039</t>
  </si>
  <si>
    <t>АМБЕ.8ТП.344.101-063</t>
  </si>
  <si>
    <t>АМБЕ.8ТП.580.310-270</t>
  </si>
  <si>
    <t>АМБЕ.8ТП.580.310-271</t>
  </si>
  <si>
    <t>АМБЕ.8ТП.580.310-272</t>
  </si>
  <si>
    <t>АМБЕ.5ТП.542.314</t>
  </si>
  <si>
    <t>Секция № 52</t>
  </si>
  <si>
    <t>АМБЕ.5ТП.542.315</t>
  </si>
  <si>
    <t>АМБЕ.5ТП.542.316</t>
  </si>
  <si>
    <t>АМБЕ.5ТП.542.337</t>
  </si>
  <si>
    <t>АМБЕ.5ТП.344.203-010</t>
  </si>
  <si>
    <t>АМБЕ.8ТП.344.040-281</t>
  </si>
  <si>
    <t>АМБЕ.8ТП.580.311-043</t>
  </si>
  <si>
    <t>АМБЕ.8ТП.344.103-009</t>
  </si>
  <si>
    <t>Секция № 53</t>
  </si>
  <si>
    <t>АМБЕ.5ТП.344.558-190</t>
  </si>
  <si>
    <t>АМБЕ.5ТП.344.558-226</t>
  </si>
  <si>
    <t>АМБЕ.5ТП.349.005-003</t>
  </si>
  <si>
    <t>АМБЕ.5ТП.580.433-044</t>
  </si>
  <si>
    <t>АМБЕ.8ТП.344.100-132</t>
  </si>
  <si>
    <t>АМБЕ.5ТП.345.778-035</t>
  </si>
  <si>
    <t>АМБЕ.8ТП.344.102-016</t>
  </si>
  <si>
    <t>АМБЕ.8ТП.344.120-039</t>
  </si>
  <si>
    <t>АМБЕ.8ТП.580.310-273</t>
  </si>
  <si>
    <t>АМБЕ.8ТП.580.310-274</t>
  </si>
  <si>
    <t>АМБЕ.5ТП.580.471</t>
  </si>
  <si>
    <t>АМБЕ.8ТП.557.554</t>
  </si>
  <si>
    <t>Болт М8-8gx40.21Х18Н10Т ГОСТ 7798-70</t>
  </si>
  <si>
    <t>Шайба 8.3Х13 ГОСТ 6402-70</t>
  </si>
  <si>
    <t>Шайба А8.21 ГОСТ 11371-78</t>
  </si>
  <si>
    <t>ЦИАТИМ-201 ГОСТ 6267-74(0,06кг)</t>
  </si>
  <si>
    <t>Пленка полиэтиленовая м, полурукав 0,2х1300 1 сорт 4900х2500) ГОСТ 10354-82 (12,3 м2)</t>
  </si>
  <si>
    <t>АМБЕ.8ТП.580.310-275</t>
  </si>
  <si>
    <t>АМБЕ.8ТП.580.310-276</t>
  </si>
  <si>
    <t>АМБЕ.5ТП.257.288</t>
  </si>
  <si>
    <t>8ТП.322.181</t>
  </si>
  <si>
    <t>8ТП.557.273-008</t>
  </si>
  <si>
    <t>8ТП.557.273-009</t>
  </si>
  <si>
    <t>Лист Б-ПУ-0-10 ГОСТ 19903-74 12Х18Н9Т ГОСТ 5632-78</t>
  </si>
  <si>
    <t>Секция № 54</t>
  </si>
  <si>
    <t>АМБЕ.5ТП.580.472</t>
  </si>
  <si>
    <t>АМБЕ.8ТП.580.310-277</t>
  </si>
  <si>
    <t>АМБЕ.8ТП.580.310-278</t>
  </si>
  <si>
    <t>Узля и детали</t>
  </si>
  <si>
    <t>АМБЕ.5ТП.287.017-094</t>
  </si>
  <si>
    <t>АМБЕ.6ТП.350.456-001</t>
  </si>
  <si>
    <t>АМБЕ.5ТП.355.479-001</t>
  </si>
  <si>
    <t>АМБЕ.8ТП.866.021-040</t>
  </si>
  <si>
    <t>АМБЕ.8ТП.866.021-041</t>
  </si>
  <si>
    <t>5ТП.287.006-554</t>
  </si>
  <si>
    <t>8ТП.557.006-701</t>
  </si>
  <si>
    <t>8ТП.557.006-702</t>
  </si>
  <si>
    <t>ЦИАТИМ-201 ГОСТ 6267-74 (0,2 кг)</t>
  </si>
  <si>
    <t>АМБЕ.8ТП.154.355.007-554</t>
  </si>
  <si>
    <t>АМБЕ.8ТП.180.037-213</t>
  </si>
  <si>
    <t>АМБЕ.8ТП.180.037-211</t>
  </si>
  <si>
    <t>Болт М12-8g х 65.21.12Х18Н10Т ГОСТ 7798-70</t>
  </si>
  <si>
    <t>АМБЕ.5ТП.580.433-042</t>
  </si>
  <si>
    <t>АМБЕ.5ТП.344.566-066</t>
  </si>
  <si>
    <t>АМБЕ.5ТП.344.600-074</t>
  </si>
  <si>
    <t>АМБЕ.8ТП.580.310-266</t>
  </si>
  <si>
    <t>5ТП.345.778-034</t>
  </si>
  <si>
    <t>8ТП.214.001-008</t>
  </si>
  <si>
    <t>8ТП.344.102-128</t>
  </si>
  <si>
    <t>АМБЕ.8ТП.344.120-038</t>
  </si>
  <si>
    <t>5ТП.344.558-090</t>
  </si>
  <si>
    <t>АМБЕ.8ТП.344.100-103</t>
  </si>
  <si>
    <t>8ТП.344.102-184</t>
  </si>
  <si>
    <t>5ТП.344.558-121</t>
  </si>
  <si>
    <t>АМБЕ.8ТП.344.100-138</t>
  </si>
  <si>
    <t>8ТП.344.102-068</t>
  </si>
  <si>
    <t>5ТП.345.778-006</t>
  </si>
  <si>
    <t>АМБЕ.8ТП.344.120-010</t>
  </si>
  <si>
    <t>Опора №1</t>
  </si>
  <si>
    <t>Опора №2</t>
  </si>
  <si>
    <t>Изолятор проходной ИПП 24/654 550-550 В Т2</t>
  </si>
  <si>
    <t>КС.01.0313.00-2ГЧ</t>
  </si>
  <si>
    <t>КС.01.029.3.00-2.1ГЧ</t>
  </si>
  <si>
    <t>Изолятор проходной ИПП 24/654 550-550 В Т2 Итог</t>
  </si>
  <si>
    <t>Узел опорный токопровода</t>
  </si>
  <si>
    <t>Узел опорный токопровода Итог</t>
  </si>
  <si>
    <t>ЦИАТИМ -201ГОСТ 6267-74 (0,2кг) (замена на масло К17)</t>
  </si>
  <si>
    <t>ЦИАТИМ-201 ГОСТ 6267-74(0,4кг) (замена на масло К17)</t>
  </si>
  <si>
    <t>ЦИАТИМ-201 ГОСТ 6267-74(0,05кг) (замена на масло К17)</t>
  </si>
  <si>
    <t>ЦИАТИМ-201 ГОСТ 6267-74(0,04кг) (замена на масло К17)</t>
  </si>
  <si>
    <t>ЦИАТИМ-201 ГОСТ 6267-74(0,06кг) (замена на масло К17)</t>
  </si>
  <si>
    <t>ЦИАТИМ-201 ГОСТ 6267-74 (0,2кг) (замена на масло К17)</t>
  </si>
  <si>
    <t>ЦИАТИМ-201 ГОСТ 6267-74 (0,2 кг) (замена на масло К17)</t>
  </si>
  <si>
    <t>ЦИАТИМ-201 ГОСТ 6267-74 (0,018 кг) (замена на масло К17)</t>
  </si>
  <si>
    <t xml:space="preserve"> (замена на масло К17)</t>
  </si>
  <si>
    <t>Лента А5М-0,5 ГОСТ 13726-97 (замена на толщину 0,3 мм)</t>
  </si>
  <si>
    <t>Втулка полоса</t>
  </si>
  <si>
    <t>Третий зиг</t>
  </si>
  <si>
    <t>два угла</t>
  </si>
  <si>
    <t>два третих зига</t>
  </si>
  <si>
    <t>С5 (заменить)</t>
  </si>
  <si>
    <t>третий зиг</t>
  </si>
  <si>
    <t>С7</t>
  </si>
  <si>
    <t xml:space="preserve">отпай фланец </t>
  </si>
  <si>
    <t>С5</t>
  </si>
  <si>
    <t>фланец</t>
  </si>
  <si>
    <t>фланец на проходной</t>
  </si>
  <si>
    <t>С5(изменить)</t>
  </si>
  <si>
    <t>компенсатор</t>
  </si>
  <si>
    <t>Угловой шов</t>
  </si>
  <si>
    <t>вилка заглушка</t>
  </si>
  <si>
    <t>24+-2</t>
  </si>
  <si>
    <t>угловой шов не 45</t>
  </si>
  <si>
    <t>Угловой шов и заглушка</t>
  </si>
  <si>
    <t>два угла и заглушка</t>
  </si>
  <si>
    <t>Секция</t>
  </si>
  <si>
    <t>прямая сборка</t>
  </si>
  <si>
    <t>угловая</t>
  </si>
  <si>
    <t>с проходным изолятором</t>
  </si>
  <si>
    <t xml:space="preserve">отпай  </t>
  </si>
  <si>
    <t>отпай</t>
  </si>
  <si>
    <t>отпай два угла</t>
  </si>
  <si>
    <t xml:space="preserve">время </t>
  </si>
  <si>
    <t>смены</t>
  </si>
  <si>
    <t>Минуты</t>
  </si>
  <si>
    <t>часы</t>
  </si>
  <si>
    <t>дни</t>
  </si>
  <si>
    <t>АМБЕ.25390.00146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</si>
</sst>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8"/>
      <color theme="1"/>
      <name val="Calibri"/>
      <family val="2"/>
      <charset val="204"/>
    </font>
    <font>
      <b/>
      <sz val="8"/>
      <color rgb="FFFF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/>
    <xf numFmtId="49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4" applyFont="1" applyFill="1" applyBorder="1" applyAlignment="1">
      <alignment horizontal="center" vertical="center" wrapText="1"/>
    </xf>
    <xf numFmtId="165" fontId="4" fillId="5" borderId="7" xfId="4" applyNumberFormat="1" applyFont="1" applyFill="1" applyBorder="1" applyAlignment="1">
      <alignment horizontal="center" vertical="center" wrapText="1"/>
    </xf>
    <xf numFmtId="49" fontId="4" fillId="6" borderId="7" xfId="4" applyNumberFormat="1" applyFont="1" applyFill="1" applyBorder="1" applyAlignment="1">
      <alignment horizontal="center" vertical="center" wrapText="1"/>
    </xf>
    <xf numFmtId="1" fontId="4" fillId="5" borderId="10" xfId="4" applyNumberFormat="1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9" fillId="5" borderId="1" xfId="0" applyNumberFormat="1" applyFont="1" applyFill="1" applyBorder="1"/>
    <xf numFmtId="0" fontId="9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4" fillId="2" borderId="1" xfId="4" applyNumberFormat="1" applyFont="1" applyFill="1" applyBorder="1" applyAlignment="1">
      <alignment horizontal="center" vertical="center" wrapText="1"/>
    </xf>
    <xf numFmtId="49" fontId="4" fillId="7" borderId="1" xfId="4" applyNumberFormat="1" applyFont="1" applyFill="1" applyBorder="1" applyAlignment="1">
      <alignment horizontal="left" vertical="center" wrapText="1"/>
    </xf>
    <xf numFmtId="49" fontId="4" fillId="7" borderId="1" xfId="4" applyNumberFormat="1" applyFont="1" applyFill="1" applyBorder="1" applyAlignment="1">
      <alignment horizontal="center" vertical="center" wrapText="1"/>
    </xf>
    <xf numFmtId="0" fontId="4" fillId="7" borderId="1" xfId="4" applyNumberFormat="1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vertical="center"/>
    </xf>
    <xf numFmtId="0" fontId="4" fillId="2" borderId="1" xfId="4" applyFont="1" applyFill="1" applyBorder="1" applyAlignment="1">
      <alignment vertical="center" wrapText="1"/>
    </xf>
    <xf numFmtId="0" fontId="3" fillId="4" borderId="1" xfId="3" applyNumberFormat="1" applyFont="1" applyFill="1" applyBorder="1" applyAlignment="1">
      <alignment horizontal="center" vertical="center" wrapText="1"/>
    </xf>
    <xf numFmtId="0" fontId="3" fillId="4" borderId="1" xfId="4" applyNumberFormat="1" applyFont="1" applyFill="1" applyBorder="1" applyAlignment="1">
      <alignment horizontal="center" vertical="center"/>
    </xf>
    <xf numFmtId="49" fontId="3" fillId="4" borderId="2" xfId="3" applyNumberFormat="1" applyFont="1" applyFill="1" applyBorder="1" applyAlignment="1">
      <alignment horizontal="left" vertical="center" wrapText="1"/>
    </xf>
    <xf numFmtId="0" fontId="3" fillId="4" borderId="2" xfId="3" applyNumberFormat="1" applyFont="1" applyFill="1" applyBorder="1" applyAlignment="1">
      <alignment horizontal="center" vertical="center" wrapText="1"/>
    </xf>
    <xf numFmtId="0" fontId="4" fillId="4" borderId="1" xfId="4" applyNumberFormat="1" applyFont="1" applyFill="1" applyBorder="1" applyAlignment="1">
      <alignment horizontal="center" vertical="center"/>
    </xf>
    <xf numFmtId="49" fontId="4" fillId="2" borderId="1" xfId="4" applyNumberFormat="1" applyFont="1" applyFill="1" applyBorder="1" applyAlignment="1">
      <alignment horizontal="center" vertical="center" wrapText="1"/>
    </xf>
    <xf numFmtId="49" fontId="4" fillId="2" borderId="1" xfId="4" applyNumberFormat="1" applyFont="1" applyFill="1" applyBorder="1" applyAlignment="1">
      <alignment horizontal="left" vertical="center" wrapText="1"/>
    </xf>
    <xf numFmtId="49" fontId="3" fillId="3" borderId="2" xfId="3" applyNumberFormat="1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left" vertical="center" wrapText="1"/>
    </xf>
    <xf numFmtId="0" fontId="3" fillId="3" borderId="1" xfId="3" applyNumberFormat="1" applyFont="1" applyFill="1" applyBorder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49" fontId="4" fillId="3" borderId="2" xfId="3" applyNumberFormat="1" applyFont="1" applyFill="1" applyBorder="1" applyAlignment="1">
      <alignment horizontal="left" vertical="center" wrapText="1"/>
    </xf>
    <xf numFmtId="49" fontId="4" fillId="7" borderId="2" xfId="3" applyNumberFormat="1" applyFont="1" applyFill="1" applyBorder="1" applyAlignment="1">
      <alignment horizontal="left" vertical="center" wrapText="1"/>
    </xf>
    <xf numFmtId="49" fontId="4" fillId="7" borderId="1" xfId="3" applyNumberFormat="1" applyFont="1" applyFill="1" applyBorder="1" applyAlignment="1">
      <alignment horizontal="left" vertical="center" wrapText="1"/>
    </xf>
    <xf numFmtId="0" fontId="4" fillId="7" borderId="2" xfId="3" applyNumberFormat="1" applyFont="1" applyFill="1" applyBorder="1" applyAlignment="1">
      <alignment horizontal="center" vertical="center" wrapText="1"/>
    </xf>
    <xf numFmtId="49" fontId="3" fillId="4" borderId="1" xfId="3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49" fontId="4" fillId="0" borderId="1" xfId="3" applyNumberFormat="1" applyFont="1" applyFill="1" applyBorder="1" applyAlignment="1">
      <alignment horizontal="left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3" borderId="1" xfId="4" applyNumberFormat="1" applyFont="1" applyFill="1" applyBorder="1" applyAlignment="1">
      <alignment horizontal="center" vertical="center" wrapText="1"/>
    </xf>
    <xf numFmtId="0" fontId="4" fillId="3" borderId="1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left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3" fillId="3" borderId="1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left" vertical="center"/>
    </xf>
    <xf numFmtId="0" fontId="0" fillId="0" borderId="1" xfId="0" applyNumberFormat="1" applyBorder="1"/>
    <xf numFmtId="49" fontId="4" fillId="0" borderId="1" xfId="4" applyNumberFormat="1" applyFont="1" applyFill="1" applyBorder="1" applyAlignment="1">
      <alignment horizontal="left" vertical="center" wrapText="1"/>
    </xf>
    <xf numFmtId="49" fontId="4" fillId="0" borderId="2" xfId="3" applyNumberFormat="1" applyFont="1" applyFill="1" applyBorder="1" applyAlignment="1">
      <alignment horizontal="left" vertical="center" wrapText="1"/>
    </xf>
    <xf numFmtId="49" fontId="3" fillId="0" borderId="2" xfId="3" applyNumberFormat="1" applyFont="1" applyFill="1" applyBorder="1" applyAlignment="1">
      <alignment horizontal="left" vertical="center" wrapText="1"/>
    </xf>
    <xf numFmtId="0" fontId="4" fillId="7" borderId="2" xfId="4" applyNumberFormat="1" applyFont="1" applyFill="1" applyBorder="1" applyAlignment="1">
      <alignment horizontal="center" vertical="center"/>
    </xf>
    <xf numFmtId="49" fontId="3" fillId="0" borderId="2" xfId="4" applyNumberFormat="1" applyFont="1" applyFill="1" applyBorder="1" applyAlignment="1">
      <alignment horizontal="left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0" fontId="4" fillId="4" borderId="1" xfId="4" applyNumberFormat="1" applyFont="1" applyFill="1" applyBorder="1" applyAlignment="1">
      <alignment horizontal="center" vertical="center" wrapText="1"/>
    </xf>
    <xf numFmtId="49" fontId="4" fillId="9" borderId="1" xfId="4" applyNumberFormat="1" applyFont="1" applyFill="1" applyBorder="1" applyAlignment="1">
      <alignment horizontal="center" vertical="center" wrapText="1"/>
    </xf>
    <xf numFmtId="0" fontId="4" fillId="9" borderId="1" xfId="4" applyNumberFormat="1" applyFont="1" applyFill="1" applyBorder="1" applyAlignment="1">
      <alignment horizontal="center" vertical="center" wrapText="1"/>
    </xf>
    <xf numFmtId="0" fontId="4" fillId="10" borderId="1" xfId="4" applyNumberFormat="1" applyFont="1" applyFill="1" applyBorder="1" applyAlignment="1">
      <alignment horizontal="center" vertical="center" wrapText="1"/>
    </xf>
    <xf numFmtId="49" fontId="3" fillId="4" borderId="1" xfId="4" applyNumberFormat="1" applyFont="1" applyFill="1" applyBorder="1" applyAlignment="1">
      <alignment horizontal="left" vertical="center" wrapText="1"/>
    </xf>
    <xf numFmtId="49" fontId="3" fillId="9" borderId="1" xfId="3" applyNumberFormat="1" applyFont="1" applyFill="1" applyBorder="1" applyAlignment="1">
      <alignment horizontal="left" vertical="center" wrapText="1"/>
    </xf>
    <xf numFmtId="49" fontId="4" fillId="9" borderId="1" xfId="3" applyNumberFormat="1" applyFont="1" applyFill="1" applyBorder="1" applyAlignment="1">
      <alignment horizontal="left" vertical="center" wrapText="1"/>
    </xf>
    <xf numFmtId="0" fontId="3" fillId="9" borderId="1" xfId="4" applyNumberFormat="1" applyFont="1" applyFill="1" applyBorder="1" applyAlignment="1">
      <alignment horizontal="center" vertical="center" wrapText="1"/>
    </xf>
    <xf numFmtId="0" fontId="3" fillId="9" borderId="1" xfId="4" applyNumberFormat="1" applyFont="1" applyFill="1" applyBorder="1" applyAlignment="1">
      <alignment horizontal="center" vertical="center"/>
    </xf>
    <xf numFmtId="0" fontId="4" fillId="9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4" fillId="4" borderId="2" xfId="4" applyNumberFormat="1" applyFont="1" applyFill="1" applyBorder="1" applyAlignment="1">
      <alignment horizontal="center" vertical="center" wrapText="1"/>
    </xf>
    <xf numFmtId="0" fontId="4" fillId="7" borderId="2" xfId="4" applyNumberFormat="1" applyFont="1" applyFill="1" applyBorder="1" applyAlignment="1">
      <alignment horizontal="center" vertical="center" wrapText="1"/>
    </xf>
    <xf numFmtId="49" fontId="4" fillId="7" borderId="1" xfId="3" applyNumberFormat="1" applyFont="1" applyFill="1" applyBorder="1" applyAlignment="1">
      <alignment horizontal="left" vertical="center"/>
    </xf>
    <xf numFmtId="49" fontId="4" fillId="9" borderId="2" xfId="3" applyNumberFormat="1" applyFont="1" applyFill="1" applyBorder="1" applyAlignment="1">
      <alignment horizontal="left" vertical="center" wrapText="1"/>
    </xf>
    <xf numFmtId="49" fontId="4" fillId="10" borderId="1" xfId="4" applyNumberFormat="1" applyFont="1" applyFill="1" applyBorder="1" applyAlignment="1">
      <alignment horizontal="center" vertical="center" wrapText="1"/>
    </xf>
    <xf numFmtId="49" fontId="3" fillId="4" borderId="1" xfId="3" applyNumberFormat="1" applyFont="1" applyFill="1" applyBorder="1" applyAlignment="1">
      <alignment horizontal="left" vertical="center" wrapText="1"/>
    </xf>
    <xf numFmtId="0" fontId="3" fillId="0" borderId="2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left" vertical="center"/>
    </xf>
    <xf numFmtId="49" fontId="3" fillId="0" borderId="1" xfId="3" applyNumberFormat="1" applyFont="1" applyFill="1" applyBorder="1" applyAlignment="1">
      <alignment horizontal="left" vertical="center" wrapText="1"/>
    </xf>
    <xf numFmtId="49" fontId="4" fillId="4" borderId="2" xfId="3" applyNumberFormat="1" applyFont="1" applyFill="1" applyBorder="1" applyAlignment="1">
      <alignment horizontal="left" vertical="center" wrapText="1"/>
    </xf>
    <xf numFmtId="49" fontId="3" fillId="0" borderId="14" xfId="3" applyNumberFormat="1" applyFont="1" applyFill="1" applyBorder="1" applyAlignment="1">
      <alignment vertical="center" wrapText="1"/>
    </xf>
    <xf numFmtId="49" fontId="3" fillId="0" borderId="15" xfId="3" applyNumberFormat="1" applyFont="1" applyFill="1" applyBorder="1" applyAlignment="1">
      <alignment vertical="center" wrapText="1"/>
    </xf>
    <xf numFmtId="0" fontId="6" fillId="0" borderId="1" xfId="0" applyFont="1" applyBorder="1"/>
    <xf numFmtId="49" fontId="3" fillId="0" borderId="16" xfId="3" applyNumberFormat="1" applyFont="1" applyFill="1" applyBorder="1" applyAlignment="1">
      <alignment horizontal="left" vertical="center" wrapText="1"/>
    </xf>
    <xf numFmtId="49" fontId="3" fillId="0" borderId="17" xfId="3" applyNumberFormat="1" applyFont="1" applyFill="1" applyBorder="1" applyAlignment="1">
      <alignment horizontal="left" vertical="center" wrapText="1"/>
    </xf>
    <xf numFmtId="0" fontId="3" fillId="0" borderId="1" xfId="3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49" fontId="6" fillId="4" borderId="2" xfId="3" applyNumberFormat="1" applyFont="1" applyFill="1" applyBorder="1" applyAlignment="1">
      <alignment horizontal="left" vertical="center" wrapText="1"/>
    </xf>
    <xf numFmtId="49" fontId="14" fillId="3" borderId="2" xfId="3" applyNumberFormat="1" applyFont="1" applyFill="1" applyBorder="1" applyAlignment="1">
      <alignment horizontal="left" vertical="center" wrapText="1"/>
    </xf>
    <xf numFmtId="49" fontId="14" fillId="3" borderId="1" xfId="3" applyNumberFormat="1" applyFont="1" applyFill="1" applyBorder="1" applyAlignment="1">
      <alignment horizontal="left" vertical="center" wrapText="1"/>
    </xf>
    <xf numFmtId="0" fontId="14" fillId="3" borderId="1" xfId="3" applyNumberFormat="1" applyFont="1" applyFill="1" applyBorder="1" applyAlignment="1">
      <alignment horizontal="center" vertical="center" wrapText="1"/>
    </xf>
    <xf numFmtId="0" fontId="14" fillId="3" borderId="1" xfId="2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left" vertical="center" wrapText="1"/>
    </xf>
    <xf numFmtId="0" fontId="14" fillId="0" borderId="1" xfId="3" applyNumberFormat="1" applyFont="1" applyFill="1" applyBorder="1" applyAlignment="1">
      <alignment horizontal="center" vertical="center" wrapText="1"/>
    </xf>
    <xf numFmtId="49" fontId="14" fillId="4" borderId="2" xfId="3" applyNumberFormat="1" applyFont="1" applyFill="1" applyBorder="1" applyAlignment="1">
      <alignment horizontal="left" vertical="center" wrapText="1"/>
    </xf>
    <xf numFmtId="49" fontId="14" fillId="4" borderId="1" xfId="3" applyNumberFormat="1" applyFont="1" applyFill="1" applyBorder="1" applyAlignment="1">
      <alignment horizontal="left" vertical="center" wrapText="1"/>
    </xf>
    <xf numFmtId="0" fontId="14" fillId="4" borderId="1" xfId="3" applyNumberFormat="1" applyFont="1" applyFill="1" applyBorder="1" applyAlignment="1">
      <alignment horizontal="center" vertical="center" wrapText="1"/>
    </xf>
    <xf numFmtId="0" fontId="14" fillId="4" borderId="1" xfId="2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left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left" vertical="center"/>
    </xf>
    <xf numFmtId="49" fontId="14" fillId="4" borderId="1" xfId="3" applyNumberFormat="1" applyFont="1" applyFill="1" applyBorder="1" applyAlignment="1">
      <alignment horizontal="left" vertical="center"/>
    </xf>
    <xf numFmtId="49" fontId="13" fillId="3" borderId="1" xfId="3" applyNumberFormat="1" applyFont="1" applyFill="1" applyBorder="1" applyAlignment="1">
      <alignment horizontal="left" vertical="center"/>
    </xf>
    <xf numFmtId="49" fontId="12" fillId="8" borderId="1" xfId="3" applyNumberFormat="1" applyFont="1" applyFill="1" applyBorder="1" applyAlignment="1">
      <alignment horizontal="left" vertical="center"/>
    </xf>
    <xf numFmtId="49" fontId="13" fillId="8" borderId="1" xfId="3" applyNumberFormat="1" applyFont="1" applyFill="1" applyBorder="1" applyAlignment="1">
      <alignment horizontal="left" vertical="center" wrapText="1"/>
    </xf>
    <xf numFmtId="0" fontId="13" fillId="8" borderId="1" xfId="3" applyNumberFormat="1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left" vertical="center"/>
    </xf>
    <xf numFmtId="49" fontId="13" fillId="0" borderId="1" xfId="3" applyNumberFormat="1" applyFont="1" applyFill="1" applyBorder="1" applyAlignment="1">
      <alignment horizontal="left" vertical="center" wrapText="1"/>
    </xf>
    <xf numFmtId="0" fontId="13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49" fontId="4" fillId="4" borderId="1" xfId="3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/>
    </xf>
    <xf numFmtId="0" fontId="3" fillId="4" borderId="2" xfId="4" applyNumberFormat="1" applyFont="1" applyFill="1" applyBorder="1" applyAlignment="1">
      <alignment horizontal="center" vertical="center" wrapText="1"/>
    </xf>
    <xf numFmtId="0" fontId="3" fillId="4" borderId="1" xfId="4" applyNumberFormat="1" applyFont="1" applyFill="1" applyBorder="1" applyAlignment="1">
      <alignment horizontal="center" vertical="center" wrapText="1"/>
    </xf>
    <xf numFmtId="49" fontId="3" fillId="4" borderId="1" xfId="4" applyNumberFormat="1" applyFont="1" applyFill="1" applyBorder="1" applyAlignment="1">
      <alignment horizontal="center" vertical="center" wrapText="1"/>
    </xf>
    <xf numFmtId="49" fontId="4" fillId="8" borderId="2" xfId="3" applyNumberFormat="1" applyFont="1" applyFill="1" applyBorder="1" applyAlignment="1">
      <alignment horizontal="left" vertical="center" wrapText="1"/>
    </xf>
    <xf numFmtId="49" fontId="4" fillId="8" borderId="1" xfId="3" applyNumberFormat="1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center"/>
    </xf>
    <xf numFmtId="0" fontId="4" fillId="8" borderId="2" xfId="4" applyNumberFormat="1" applyFont="1" applyFill="1" applyBorder="1" applyAlignment="1">
      <alignment horizontal="center" vertical="center" wrapText="1"/>
    </xf>
    <xf numFmtId="49" fontId="7" fillId="7" borderId="1" xfId="4" applyNumberFormat="1" applyFont="1" applyFill="1" applyBorder="1" applyAlignment="1">
      <alignment horizontal="left" vertical="center" wrapText="1"/>
    </xf>
    <xf numFmtId="0" fontId="7" fillId="7" borderId="1" xfId="4" applyNumberFormat="1" applyFont="1" applyFill="1" applyBorder="1" applyAlignment="1">
      <alignment horizontal="center" vertical="center" wrapText="1"/>
    </xf>
    <xf numFmtId="0" fontId="3" fillId="7" borderId="1" xfId="4" applyNumberFormat="1" applyFont="1" applyFill="1" applyBorder="1" applyAlignment="1">
      <alignment horizontal="center" vertical="center" wrapText="1"/>
    </xf>
    <xf numFmtId="49" fontId="4" fillId="7" borderId="2" xfId="4" applyNumberFormat="1" applyFont="1" applyFill="1" applyBorder="1" applyAlignment="1">
      <alignment horizontal="left" vertical="center" wrapText="1"/>
    </xf>
    <xf numFmtId="0" fontId="3" fillId="0" borderId="2" xfId="4" applyNumberFormat="1" applyFont="1" applyFill="1" applyBorder="1" applyAlignment="1">
      <alignment horizontal="center" vertical="center" wrapText="1"/>
    </xf>
    <xf numFmtId="0" fontId="3" fillId="8" borderId="2" xfId="4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0" fontId="4" fillId="7" borderId="1" xfId="4" applyNumberFormat="1" applyFont="1" applyFill="1" applyBorder="1" applyAlignment="1">
      <alignment horizontal="center" vertical="center"/>
    </xf>
    <xf numFmtId="49" fontId="3" fillId="9" borderId="2" xfId="3" applyNumberFormat="1" applyFont="1" applyFill="1" applyBorder="1" applyAlignment="1">
      <alignment horizontal="left" vertical="center" wrapText="1"/>
    </xf>
    <xf numFmtId="0" fontId="3" fillId="9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9" fontId="7" fillId="0" borderId="2" xfId="3" applyNumberFormat="1" applyFont="1" applyFill="1" applyBorder="1" applyAlignment="1">
      <alignment horizontal="left" vertical="center" wrapText="1"/>
    </xf>
    <xf numFmtId="49" fontId="6" fillId="0" borderId="2" xfId="3" applyNumberFormat="1" applyFont="1" applyFill="1" applyBorder="1" applyAlignment="1">
      <alignment horizontal="left" vertical="center" wrapText="1"/>
    </xf>
    <xf numFmtId="49" fontId="15" fillId="3" borderId="2" xfId="3" applyNumberFormat="1" applyFont="1" applyFill="1" applyBorder="1" applyAlignment="1">
      <alignment horizontal="left" vertical="center" wrapText="1"/>
    </xf>
    <xf numFmtId="0" fontId="4" fillId="4" borderId="1" xfId="3" applyNumberFormat="1" applyFont="1" applyFill="1" applyBorder="1" applyAlignment="1">
      <alignment horizontal="center" vertical="center" wrapText="1"/>
    </xf>
    <xf numFmtId="0" fontId="3" fillId="0" borderId="2" xfId="4" applyNumberFormat="1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left" vertical="center" wrapText="1"/>
    </xf>
    <xf numFmtId="0" fontId="3" fillId="7" borderId="1" xfId="4" applyNumberFormat="1" applyFont="1" applyFill="1" applyBorder="1" applyAlignment="1">
      <alignment horizontal="center" vertical="center"/>
    </xf>
    <xf numFmtId="49" fontId="4" fillId="9" borderId="2" xfId="4" applyNumberFormat="1" applyFont="1" applyFill="1" applyBorder="1" applyAlignment="1">
      <alignment horizontal="left" vertical="center" wrapText="1"/>
    </xf>
    <xf numFmtId="49" fontId="3" fillId="9" borderId="2" xfId="4" applyNumberFormat="1" applyFont="1" applyFill="1" applyBorder="1" applyAlignment="1">
      <alignment horizontal="left" vertical="center" wrapText="1"/>
    </xf>
    <xf numFmtId="49" fontId="6" fillId="3" borderId="2" xfId="3" applyNumberFormat="1" applyFont="1" applyFill="1" applyBorder="1" applyAlignment="1">
      <alignment horizontal="left" vertical="center" wrapText="1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center"/>
    </xf>
    <xf numFmtId="0" fontId="6" fillId="12" borderId="1" xfId="0" applyFont="1" applyFill="1" applyBorder="1"/>
    <xf numFmtId="49" fontId="4" fillId="12" borderId="1" xfId="4" applyNumberFormat="1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9" fontId="3" fillId="4" borderId="2" xfId="4" applyNumberFormat="1" applyFont="1" applyFill="1" applyBorder="1" applyAlignment="1">
      <alignment horizontal="left" vertical="center" wrapText="1"/>
    </xf>
    <xf numFmtId="49" fontId="4" fillId="4" borderId="2" xfId="4" applyNumberFormat="1" applyFont="1" applyFill="1" applyBorder="1" applyAlignment="1">
      <alignment horizontal="left" vertical="center" wrapText="1"/>
    </xf>
    <xf numFmtId="49" fontId="4" fillId="10" borderId="2" xfId="4" applyNumberFormat="1" applyFont="1" applyFill="1" applyBorder="1" applyAlignment="1">
      <alignment horizontal="left" vertical="center" wrapText="1"/>
    </xf>
    <xf numFmtId="0" fontId="4" fillId="12" borderId="1" xfId="0" applyFont="1" applyFill="1" applyBorder="1"/>
    <xf numFmtId="0" fontId="6" fillId="0" borderId="1" xfId="0" applyFont="1" applyFill="1" applyBorder="1" applyAlignment="1">
      <alignment vertical="center"/>
    </xf>
    <xf numFmtId="0" fontId="4" fillId="13" borderId="1" xfId="0" applyFont="1" applyFill="1" applyBorder="1"/>
    <xf numFmtId="0" fontId="4" fillId="13" borderId="1" xfId="0" applyFont="1" applyFill="1" applyBorder="1" applyAlignment="1">
      <alignment horizontal="center"/>
    </xf>
    <xf numFmtId="0" fontId="6" fillId="0" borderId="18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49" fontId="4" fillId="12" borderId="2" xfId="4" applyNumberFormat="1" applyFont="1" applyFill="1" applyBorder="1" applyAlignment="1">
      <alignment horizontal="left" vertical="center" wrapText="1"/>
    </xf>
    <xf numFmtId="0" fontId="4" fillId="12" borderId="1" xfId="4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vertical="center"/>
    </xf>
    <xf numFmtId="49" fontId="6" fillId="4" borderId="2" xfId="4" applyNumberFormat="1" applyFont="1" applyFill="1" applyBorder="1" applyAlignment="1">
      <alignment horizontal="left" vertical="center" wrapText="1"/>
    </xf>
    <xf numFmtId="49" fontId="6" fillId="0" borderId="1" xfId="4" applyNumberFormat="1" applyFont="1" applyFill="1" applyBorder="1" applyAlignment="1">
      <alignment horizontal="left" vertical="center" wrapText="1"/>
    </xf>
    <xf numFmtId="49" fontId="17" fillId="0" borderId="2" xfId="3" applyNumberFormat="1" applyFont="1" applyFill="1" applyBorder="1" applyAlignment="1">
      <alignment horizontal="left" vertical="center" wrapText="1"/>
    </xf>
    <xf numFmtId="49" fontId="7" fillId="7" borderId="2" xfId="4" applyNumberFormat="1" applyFont="1" applyFill="1" applyBorder="1" applyAlignment="1">
      <alignment horizontal="left" vertical="center" wrapText="1"/>
    </xf>
    <xf numFmtId="49" fontId="3" fillId="9" borderId="1" xfId="3" applyNumberFormat="1" applyFont="1" applyFill="1" applyBorder="1" applyAlignment="1">
      <alignment vertical="center"/>
    </xf>
    <xf numFmtId="0" fontId="0" fillId="9" borderId="0" xfId="0" applyFill="1"/>
    <xf numFmtId="49" fontId="3" fillId="8" borderId="2" xfId="4" applyNumberFormat="1" applyFont="1" applyFill="1" applyBorder="1" applyAlignment="1">
      <alignment horizontal="left" vertical="center" wrapText="1"/>
    </xf>
    <xf numFmtId="49" fontId="3" fillId="8" borderId="1" xfId="3" applyNumberFormat="1" applyFont="1" applyFill="1" applyBorder="1" applyAlignment="1">
      <alignment horizontal="left" vertical="center"/>
    </xf>
    <xf numFmtId="0" fontId="3" fillId="8" borderId="1" xfId="4" applyNumberFormat="1" applyFont="1" applyFill="1" applyBorder="1" applyAlignment="1">
      <alignment horizontal="center" vertical="center" wrapText="1"/>
    </xf>
    <xf numFmtId="49" fontId="4" fillId="8" borderId="2" xfId="4" applyNumberFormat="1" applyFont="1" applyFill="1" applyBorder="1" applyAlignment="1">
      <alignment horizontal="left" vertical="center" wrapText="1"/>
    </xf>
    <xf numFmtId="0" fontId="3" fillId="9" borderId="2" xfId="3" applyNumberFormat="1" applyFont="1" applyFill="1" applyBorder="1" applyAlignment="1">
      <alignment horizontal="center" vertical="center" wrapText="1"/>
    </xf>
    <xf numFmtId="0" fontId="3" fillId="9" borderId="2" xfId="4" applyNumberFormat="1" applyFont="1" applyFill="1" applyBorder="1" applyAlignment="1">
      <alignment horizontal="center" vertical="center"/>
    </xf>
    <xf numFmtId="49" fontId="3" fillId="5" borderId="2" xfId="3" applyNumberFormat="1" applyFont="1" applyFill="1" applyBorder="1" applyAlignment="1">
      <alignment horizontal="left" vertical="center" wrapText="1"/>
    </xf>
    <xf numFmtId="0" fontId="3" fillId="5" borderId="2" xfId="3" applyNumberFormat="1" applyFont="1" applyFill="1" applyBorder="1" applyAlignment="1">
      <alignment horizontal="center" vertical="center" wrapText="1"/>
    </xf>
    <xf numFmtId="0" fontId="3" fillId="5" borderId="2" xfId="4" applyNumberFormat="1" applyFont="1" applyFill="1" applyBorder="1" applyAlignment="1">
      <alignment horizontal="center" vertical="center"/>
    </xf>
    <xf numFmtId="49" fontId="4" fillId="5" borderId="2" xfId="3" applyNumberFormat="1" applyFont="1" applyFill="1" applyBorder="1" applyAlignment="1">
      <alignment horizontal="left" vertical="center" wrapText="1"/>
    </xf>
    <xf numFmtId="0" fontId="3" fillId="12" borderId="1" xfId="4" applyNumberFormat="1" applyFont="1" applyFill="1" applyBorder="1" applyAlignment="1">
      <alignment horizontal="center" vertical="center" wrapText="1"/>
    </xf>
    <xf numFmtId="0" fontId="7" fillId="4" borderId="1" xfId="0" applyFont="1" applyFill="1" applyBorder="1"/>
    <xf numFmtId="49" fontId="7" fillId="2" borderId="1" xfId="4" applyNumberFormat="1" applyFont="1" applyFill="1" applyBorder="1" applyAlignment="1">
      <alignment horizontal="left" vertical="center" wrapText="1"/>
    </xf>
    <xf numFmtId="49" fontId="4" fillId="4" borderId="1" xfId="3" applyNumberFormat="1" applyFont="1" applyFill="1" applyBorder="1" applyAlignment="1">
      <alignment horizontal="left" vertical="center" wrapText="1"/>
    </xf>
    <xf numFmtId="49" fontId="4" fillId="10" borderId="1" xfId="4" applyNumberFormat="1" applyFont="1" applyFill="1" applyBorder="1" applyAlignment="1">
      <alignment horizontal="left" vertical="center" wrapText="1"/>
    </xf>
    <xf numFmtId="49" fontId="7" fillId="10" borderId="1" xfId="4" applyNumberFormat="1" applyFont="1" applyFill="1" applyBorder="1" applyAlignment="1">
      <alignment horizontal="left" vertical="center" wrapText="1"/>
    </xf>
    <xf numFmtId="49" fontId="7" fillId="7" borderId="2" xfId="3" applyNumberFormat="1" applyFont="1" applyFill="1" applyBorder="1" applyAlignment="1">
      <alignment horizontal="left" vertical="center" wrapText="1"/>
    </xf>
    <xf numFmtId="49" fontId="7" fillId="7" borderId="1" xfId="3" applyNumberFormat="1" applyFont="1" applyFill="1" applyBorder="1" applyAlignment="1">
      <alignment horizontal="left" vertical="center" wrapText="1"/>
    </xf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5" borderId="1" xfId="0" applyFont="1" applyFill="1" applyBorder="1" applyAlignment="1">
      <alignment vertical="center"/>
    </xf>
    <xf numFmtId="0" fontId="10" fillId="11" borderId="1" xfId="0" applyFont="1" applyFill="1" applyBorder="1"/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49" fontId="15" fillId="4" borderId="2" xfId="3" applyNumberFormat="1" applyFont="1" applyFill="1" applyBorder="1" applyAlignment="1">
      <alignment horizontal="left" vertical="center" wrapText="1"/>
    </xf>
    <xf numFmtId="49" fontId="17" fillId="2" borderId="1" xfId="4" applyNumberFormat="1" applyFont="1" applyFill="1" applyBorder="1" applyAlignment="1">
      <alignment horizontal="left" vertical="center" wrapText="1"/>
    </xf>
    <xf numFmtId="0" fontId="10" fillId="14" borderId="1" xfId="0" applyFont="1" applyFill="1" applyBorder="1"/>
    <xf numFmtId="0" fontId="10" fillId="14" borderId="1" xfId="0" applyNumberFormat="1" applyFont="1" applyFill="1" applyBorder="1"/>
    <xf numFmtId="0" fontId="10" fillId="14" borderId="2" xfId="0" applyFont="1" applyFill="1" applyBorder="1"/>
    <xf numFmtId="0" fontId="10" fillId="14" borderId="2" xfId="0" applyNumberFormat="1" applyFont="1" applyFill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15" borderId="1" xfId="0" applyFill="1" applyBorder="1"/>
    <xf numFmtId="0" fontId="0" fillId="15" borderId="1" xfId="0" applyNumberFormat="1" applyFill="1" applyBorder="1"/>
    <xf numFmtId="0" fontId="0" fillId="3" borderId="1" xfId="0" applyFill="1" applyBorder="1"/>
    <xf numFmtId="0" fontId="0" fillId="3" borderId="1" xfId="0" applyNumberForma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5" borderId="8" xfId="4" applyFont="1" applyFill="1" applyBorder="1" applyAlignment="1">
      <alignment horizontal="center" vertical="center" wrapText="1"/>
    </xf>
    <xf numFmtId="0" fontId="4" fillId="5" borderId="9" xfId="4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4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center" vertical="center"/>
    </xf>
  </cellXfs>
  <cellStyles count="8">
    <cellStyle name="Excel Built-in Normal" xfId="2"/>
    <cellStyle name="Excel Built-in Normal 1" xfId="3"/>
    <cellStyle name="Excel Built-in Normal 2" xfId="4"/>
    <cellStyle name="Обычный" xfId="0" builtinId="0"/>
    <cellStyle name="Обычный 2" xfId="1"/>
    <cellStyle name="Процентный 2" xfId="5"/>
    <cellStyle name="Финансовый 2" xfId="6"/>
    <cellStyle name="Финансовый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topLeftCell="A13" zoomScaleNormal="100" workbookViewId="0">
      <selection activeCell="A39" sqref="A39"/>
    </sheetView>
  </sheetViews>
  <sheetFormatPr defaultRowHeight="15" x14ac:dyDescent="0.25"/>
  <cols>
    <col min="1" max="1" width="65.28515625" customWidth="1"/>
    <col min="2" max="2" width="9.85546875" customWidth="1"/>
    <col min="3" max="3" width="9.140625" customWidth="1"/>
    <col min="5" max="5" width="23.140625" customWidth="1"/>
  </cols>
  <sheetData>
    <row r="1" spans="1:5" ht="15.75" thickBot="1" x14ac:dyDescent="0.3"/>
    <row r="2" spans="1:5" ht="15.75" thickBot="1" x14ac:dyDescent="0.3">
      <c r="A2" s="222" t="s">
        <v>9</v>
      </c>
      <c r="B2" s="223"/>
      <c r="C2" s="223"/>
      <c r="D2" s="223"/>
      <c r="E2" s="224"/>
    </row>
    <row r="3" spans="1:5" ht="15.75" thickBot="1" x14ac:dyDescent="0.3">
      <c r="A3" s="229" t="str">
        <f>П!A1</f>
        <v>АМБЕ.0ТП.314.244-04 МЧ Заказ № 870310/4 АЭС "Руппур"</v>
      </c>
      <c r="B3" s="225"/>
      <c r="C3" s="15" t="s">
        <v>10</v>
      </c>
      <c r="D3" s="16" t="s">
        <v>11</v>
      </c>
      <c r="E3" s="227" t="s">
        <v>12</v>
      </c>
    </row>
    <row r="4" spans="1:5" ht="15.75" thickBot="1" x14ac:dyDescent="0.3">
      <c r="A4" s="230"/>
      <c r="B4" s="226"/>
      <c r="C4" s="17"/>
      <c r="D4" s="18"/>
      <c r="E4" s="228"/>
    </row>
    <row r="5" spans="1:5" ht="22.5" x14ac:dyDescent="0.25">
      <c r="A5" s="4" t="s">
        <v>3</v>
      </c>
      <c r="B5" s="5" t="s">
        <v>13</v>
      </c>
      <c r="C5" s="4" t="s">
        <v>14</v>
      </c>
      <c r="D5" s="5" t="s">
        <v>15</v>
      </c>
      <c r="E5" s="6" t="s">
        <v>7</v>
      </c>
    </row>
    <row r="6" spans="1:5" x14ac:dyDescent="0.25">
      <c r="A6" s="203" t="s">
        <v>89</v>
      </c>
      <c r="B6" s="61"/>
      <c r="C6" s="7">
        <v>547</v>
      </c>
      <c r="D6" s="7">
        <v>5.737483000000001</v>
      </c>
      <c r="E6" s="8"/>
    </row>
    <row r="7" spans="1:5" s="1" customFormat="1" x14ac:dyDescent="0.25">
      <c r="A7" s="203" t="s">
        <v>95</v>
      </c>
      <c r="B7" s="61"/>
      <c r="C7" s="7">
        <v>547</v>
      </c>
      <c r="D7" s="7">
        <v>2.6715480000000005</v>
      </c>
      <c r="E7" s="8"/>
    </row>
    <row r="8" spans="1:5" s="1" customFormat="1" x14ac:dyDescent="0.25">
      <c r="A8" s="203" t="s">
        <v>105</v>
      </c>
      <c r="B8" s="61"/>
      <c r="C8" s="7">
        <v>8820</v>
      </c>
      <c r="D8" s="7">
        <v>586.62</v>
      </c>
      <c r="E8" s="8"/>
    </row>
    <row r="9" spans="1:5" s="1" customFormat="1" x14ac:dyDescent="0.25">
      <c r="A9" s="203" t="s">
        <v>377</v>
      </c>
      <c r="B9" s="61"/>
      <c r="C9" s="7">
        <v>72</v>
      </c>
      <c r="D9" s="7">
        <v>4.8055680000000009</v>
      </c>
      <c r="E9" s="8"/>
    </row>
    <row r="10" spans="1:5" s="1" customFormat="1" x14ac:dyDescent="0.25">
      <c r="A10" s="203" t="s">
        <v>370</v>
      </c>
      <c r="B10" s="61"/>
      <c r="C10" s="7">
        <v>9</v>
      </c>
      <c r="D10" s="7">
        <v>0.37843847999999997</v>
      </c>
      <c r="E10" s="8"/>
    </row>
    <row r="11" spans="1:5" s="1" customFormat="1" x14ac:dyDescent="0.25">
      <c r="A11" s="203" t="s">
        <v>427</v>
      </c>
      <c r="B11" s="61"/>
      <c r="C11" s="7">
        <v>6</v>
      </c>
      <c r="D11" s="7">
        <v>0.53098559999999995</v>
      </c>
      <c r="E11" s="8"/>
    </row>
    <row r="12" spans="1:5" s="1" customFormat="1" x14ac:dyDescent="0.25">
      <c r="A12" s="203" t="s">
        <v>357</v>
      </c>
      <c r="B12" s="61"/>
      <c r="C12" s="7">
        <v>3780</v>
      </c>
      <c r="D12" s="7">
        <v>386.03452949999996</v>
      </c>
      <c r="E12" s="8"/>
    </row>
    <row r="13" spans="1:5" s="1" customFormat="1" x14ac:dyDescent="0.25">
      <c r="A13" s="203" t="s">
        <v>109</v>
      </c>
      <c r="B13" s="61"/>
      <c r="C13" s="7">
        <v>402</v>
      </c>
      <c r="D13" s="7">
        <v>671.84999999999991</v>
      </c>
      <c r="E13" s="8"/>
    </row>
    <row r="14" spans="1:5" s="1" customFormat="1" x14ac:dyDescent="0.25">
      <c r="A14" s="203" t="s">
        <v>372</v>
      </c>
      <c r="B14" s="61"/>
      <c r="C14" s="7">
        <v>9</v>
      </c>
      <c r="D14" s="7">
        <v>0.45052199999999998</v>
      </c>
      <c r="E14" s="8"/>
    </row>
    <row r="15" spans="1:5" s="1" customFormat="1" x14ac:dyDescent="0.25">
      <c r="A15" s="203" t="s">
        <v>396</v>
      </c>
      <c r="B15" s="61"/>
      <c r="C15" s="7">
        <v>10</v>
      </c>
      <c r="D15" s="7">
        <v>208.13659871040005</v>
      </c>
      <c r="E15" s="8"/>
    </row>
    <row r="16" spans="1:5" s="1" customFormat="1" x14ac:dyDescent="0.25">
      <c r="A16" s="203" t="s">
        <v>113</v>
      </c>
      <c r="B16" s="61"/>
      <c r="C16" s="7">
        <v>12</v>
      </c>
      <c r="D16" s="7">
        <v>26.092899359999997</v>
      </c>
      <c r="E16" s="8"/>
    </row>
    <row r="17" spans="1:5" s="1" customFormat="1" x14ac:dyDescent="0.25">
      <c r="A17" s="203" t="s">
        <v>31</v>
      </c>
      <c r="B17" s="61"/>
      <c r="C17" s="7">
        <v>1719</v>
      </c>
      <c r="D17" s="7">
        <v>853.19739607776057</v>
      </c>
      <c r="E17" s="8"/>
    </row>
    <row r="18" spans="1:5" s="1" customFormat="1" x14ac:dyDescent="0.25">
      <c r="A18" s="203" t="s">
        <v>26</v>
      </c>
      <c r="B18" s="61"/>
      <c r="C18" s="7">
        <v>1407</v>
      </c>
      <c r="D18" s="7">
        <v>26335.119009850248</v>
      </c>
      <c r="E18" s="8"/>
    </row>
    <row r="19" spans="1:5" s="1" customFormat="1" x14ac:dyDescent="0.25">
      <c r="A19" s="203" t="s">
        <v>227</v>
      </c>
      <c r="B19" s="61"/>
      <c r="C19" s="7">
        <v>39</v>
      </c>
      <c r="D19" s="7">
        <v>0.23400000000000001</v>
      </c>
      <c r="E19" s="8"/>
    </row>
    <row r="20" spans="1:5" s="1" customFormat="1" x14ac:dyDescent="0.25">
      <c r="A20" s="203" t="s">
        <v>428</v>
      </c>
      <c r="B20" s="61"/>
      <c r="C20" s="7">
        <v>6</v>
      </c>
      <c r="D20" s="7">
        <v>8.4000000000000005E-2</v>
      </c>
      <c r="E20" s="8"/>
    </row>
    <row r="21" spans="1:5" s="1" customFormat="1" x14ac:dyDescent="0.25">
      <c r="A21" s="203" t="s">
        <v>366</v>
      </c>
      <c r="B21" s="61"/>
      <c r="C21" s="7">
        <v>80</v>
      </c>
      <c r="D21" s="7">
        <v>964</v>
      </c>
      <c r="E21" s="8"/>
    </row>
    <row r="22" spans="1:5" s="1" customFormat="1" x14ac:dyDescent="0.25">
      <c r="A22" s="203" t="s">
        <v>659</v>
      </c>
      <c r="B22" s="61"/>
      <c r="C22" s="7">
        <v>6</v>
      </c>
      <c r="D22" s="7">
        <v>9.4309272000000011</v>
      </c>
      <c r="E22" s="8"/>
    </row>
    <row r="23" spans="1:5" s="1" customFormat="1" x14ac:dyDescent="0.25">
      <c r="A23" s="203" t="s">
        <v>359</v>
      </c>
      <c r="B23" s="61"/>
      <c r="C23" s="7">
        <v>252</v>
      </c>
      <c r="D23" s="7">
        <v>553.03789175999998</v>
      </c>
      <c r="E23" s="8"/>
    </row>
    <row r="24" spans="1:5" s="1" customFormat="1" x14ac:dyDescent="0.25">
      <c r="A24" s="203" t="s">
        <v>243</v>
      </c>
      <c r="B24" s="61"/>
      <c r="C24" s="7">
        <v>165</v>
      </c>
      <c r="D24" s="7">
        <v>28.363622399999997</v>
      </c>
      <c r="E24" s="8"/>
    </row>
    <row r="25" spans="1:5" s="1" customFormat="1" x14ac:dyDescent="0.25">
      <c r="A25" s="203" t="s">
        <v>115</v>
      </c>
      <c r="B25" s="61"/>
      <c r="C25" s="7">
        <v>8</v>
      </c>
      <c r="D25" s="7">
        <v>5.7531548160000003</v>
      </c>
      <c r="E25" s="8"/>
    </row>
    <row r="26" spans="1:5" s="1" customFormat="1" x14ac:dyDescent="0.25">
      <c r="A26" s="203" t="s">
        <v>393</v>
      </c>
      <c r="B26" s="61"/>
      <c r="C26" s="7">
        <v>34</v>
      </c>
      <c r="D26" s="7">
        <v>32.047502400000006</v>
      </c>
      <c r="E26" s="8"/>
    </row>
    <row r="27" spans="1:5" s="1" customFormat="1" x14ac:dyDescent="0.25">
      <c r="A27" s="203" t="s">
        <v>36</v>
      </c>
      <c r="B27" s="61"/>
      <c r="C27" s="7">
        <v>196</v>
      </c>
      <c r="D27" s="7"/>
      <c r="E27" s="8"/>
    </row>
    <row r="28" spans="1:5" s="1" customFormat="1" x14ac:dyDescent="0.25">
      <c r="A28" s="203" t="s">
        <v>328</v>
      </c>
      <c r="B28" s="61"/>
      <c r="C28" s="7">
        <v>396</v>
      </c>
      <c r="D28" s="7">
        <v>143.07777792000002</v>
      </c>
      <c r="E28" s="8"/>
    </row>
    <row r="29" spans="1:5" s="1" customFormat="1" x14ac:dyDescent="0.25">
      <c r="A29" s="203" t="s">
        <v>30</v>
      </c>
      <c r="B29" s="61"/>
      <c r="C29" s="7">
        <v>111</v>
      </c>
      <c r="D29" s="7">
        <v>26240.885256080001</v>
      </c>
      <c r="E29" s="8"/>
    </row>
    <row r="30" spans="1:5" s="1" customFormat="1" x14ac:dyDescent="0.25">
      <c r="A30" s="203" t="s">
        <v>217</v>
      </c>
      <c r="B30" s="61"/>
      <c r="C30" s="7">
        <v>57</v>
      </c>
      <c r="D30" s="7">
        <v>269.16186600000003</v>
      </c>
      <c r="E30" s="8"/>
    </row>
    <row r="31" spans="1:5" s="1" customFormat="1" x14ac:dyDescent="0.25">
      <c r="A31" s="203" t="s">
        <v>92</v>
      </c>
      <c r="B31" s="61"/>
      <c r="C31" s="7">
        <v>547</v>
      </c>
      <c r="D31" s="7">
        <v>0.10940000000000001</v>
      </c>
      <c r="E31" s="8"/>
    </row>
    <row r="32" spans="1:5" s="1" customFormat="1" x14ac:dyDescent="0.25">
      <c r="A32" s="203" t="s">
        <v>381</v>
      </c>
      <c r="B32" s="61"/>
      <c r="C32" s="7">
        <v>6</v>
      </c>
      <c r="D32" s="7">
        <v>0.44747999999999999</v>
      </c>
      <c r="E32" s="8"/>
    </row>
    <row r="33" spans="1:5" s="1" customFormat="1" x14ac:dyDescent="0.25">
      <c r="A33" s="203" t="s">
        <v>418</v>
      </c>
      <c r="B33" s="61"/>
      <c r="C33" s="7">
        <v>12</v>
      </c>
      <c r="D33" s="7">
        <v>3.5640000000000001</v>
      </c>
      <c r="E33" s="8"/>
    </row>
    <row r="34" spans="1:5" s="1" customFormat="1" x14ac:dyDescent="0.25">
      <c r="A34" s="203" t="s">
        <v>98</v>
      </c>
      <c r="B34" s="61"/>
      <c r="C34" s="7">
        <v>547</v>
      </c>
      <c r="D34" s="7">
        <v>139.75849999999997</v>
      </c>
      <c r="E34" s="8"/>
    </row>
    <row r="35" spans="1:5" s="1" customFormat="1" x14ac:dyDescent="0.25">
      <c r="A35" s="203" t="s">
        <v>100</v>
      </c>
      <c r="B35" s="61"/>
      <c r="C35" s="7">
        <v>547</v>
      </c>
      <c r="D35" s="7">
        <v>109.39999999999998</v>
      </c>
      <c r="E35" s="8"/>
    </row>
    <row r="36" spans="1:5" s="1" customFormat="1" x14ac:dyDescent="0.25">
      <c r="A36" s="203" t="s">
        <v>463</v>
      </c>
      <c r="B36" s="61"/>
      <c r="C36" s="7">
        <v>40</v>
      </c>
      <c r="D36" s="7">
        <v>336.19200000000001</v>
      </c>
      <c r="E36" s="8"/>
    </row>
    <row r="37" spans="1:5" s="1" customFormat="1" x14ac:dyDescent="0.25">
      <c r="A37" s="203" t="s">
        <v>53</v>
      </c>
      <c r="B37" s="61"/>
      <c r="C37" s="7">
        <v>456</v>
      </c>
      <c r="D37" s="7">
        <v>54.445305600000012</v>
      </c>
      <c r="E37" s="8"/>
    </row>
    <row r="38" spans="1:5" s="1" customFormat="1" x14ac:dyDescent="0.25">
      <c r="A38" s="203" t="s">
        <v>533</v>
      </c>
      <c r="B38" s="61"/>
      <c r="C38" s="7">
        <v>3</v>
      </c>
      <c r="D38" s="7">
        <v>1.6509300000000002</v>
      </c>
      <c r="E38" s="8"/>
    </row>
    <row r="39" spans="1:5" s="1" customFormat="1" x14ac:dyDescent="0.25">
      <c r="A39" s="203" t="s">
        <v>471</v>
      </c>
      <c r="B39" s="61"/>
      <c r="C39" s="7">
        <v>396</v>
      </c>
      <c r="D39" s="7">
        <v>23.351327999999999</v>
      </c>
      <c r="E39" s="8"/>
    </row>
    <row r="40" spans="1:5" s="1" customFormat="1" x14ac:dyDescent="0.25">
      <c r="A40" s="203" t="s">
        <v>83</v>
      </c>
      <c r="B40" s="61"/>
      <c r="C40" s="7">
        <v>6</v>
      </c>
      <c r="D40" s="7">
        <v>105.0384</v>
      </c>
      <c r="E40" s="8"/>
    </row>
    <row r="41" spans="1:5" s="1" customFormat="1" x14ac:dyDescent="0.25">
      <c r="A41" s="203" t="s">
        <v>145</v>
      </c>
      <c r="B41" s="61"/>
      <c r="C41" s="7">
        <v>531</v>
      </c>
      <c r="D41" s="7">
        <v>1579.725000000001</v>
      </c>
      <c r="E41" s="8"/>
    </row>
    <row r="42" spans="1:5" s="1" customFormat="1" x14ac:dyDescent="0.25">
      <c r="A42" s="203" t="s">
        <v>111</v>
      </c>
      <c r="B42" s="61"/>
      <c r="C42" s="7">
        <v>220</v>
      </c>
      <c r="D42" s="7">
        <v>140.99799999999999</v>
      </c>
      <c r="E42" s="8"/>
    </row>
    <row r="43" spans="1:5" s="1" customFormat="1" x14ac:dyDescent="0.25">
      <c r="A43" s="203" t="s">
        <v>468</v>
      </c>
      <c r="B43" s="61"/>
      <c r="C43" s="7">
        <v>312</v>
      </c>
      <c r="D43" s="7">
        <v>18.72</v>
      </c>
      <c r="E43" s="8"/>
    </row>
    <row r="44" spans="1:5" s="1" customFormat="1" x14ac:dyDescent="0.25">
      <c r="A44" s="203" t="s">
        <v>466</v>
      </c>
      <c r="B44" s="61"/>
      <c r="C44" s="7">
        <v>1092</v>
      </c>
      <c r="D44" s="7">
        <v>62.244</v>
      </c>
      <c r="E44" s="8"/>
    </row>
    <row r="45" spans="1:5" s="1" customFormat="1" x14ac:dyDescent="0.25">
      <c r="A45" s="203" t="s">
        <v>342</v>
      </c>
      <c r="B45" s="61"/>
      <c r="C45" s="7">
        <v>80</v>
      </c>
      <c r="D45" s="7">
        <v>3531.8239999999996</v>
      </c>
      <c r="E45" s="8"/>
    </row>
    <row r="46" spans="1:5" s="1" customFormat="1" x14ac:dyDescent="0.25">
      <c r="A46" s="203" t="s">
        <v>344</v>
      </c>
      <c r="B46" s="61"/>
      <c r="C46" s="7">
        <v>148</v>
      </c>
      <c r="D46" s="7">
        <v>653.56799999999987</v>
      </c>
      <c r="E46" s="8"/>
    </row>
    <row r="47" spans="1:5" s="1" customFormat="1" x14ac:dyDescent="0.25">
      <c r="A47" s="203" t="s">
        <v>177</v>
      </c>
      <c r="B47" s="61"/>
      <c r="C47" s="7">
        <v>408</v>
      </c>
      <c r="D47" s="7">
        <v>94.63</v>
      </c>
      <c r="E47" s="8"/>
    </row>
    <row r="48" spans="1:5" s="1" customFormat="1" x14ac:dyDescent="0.25">
      <c r="A48" s="203" t="s">
        <v>219</v>
      </c>
      <c r="B48" s="61"/>
      <c r="C48" s="7">
        <v>78</v>
      </c>
      <c r="D48" s="7">
        <v>71.669707200000019</v>
      </c>
      <c r="E48" s="8"/>
    </row>
    <row r="49" spans="1:5" s="1" customFormat="1" x14ac:dyDescent="0.25">
      <c r="A49" s="203" t="s">
        <v>270</v>
      </c>
      <c r="B49" s="61"/>
      <c r="C49" s="7">
        <v>9</v>
      </c>
      <c r="D49" s="7">
        <v>0.54</v>
      </c>
      <c r="E49" s="8"/>
    </row>
    <row r="50" spans="1:5" ht="16.5" customHeight="1" x14ac:dyDescent="0.25">
      <c r="A50" s="205" t="s">
        <v>16</v>
      </c>
      <c r="B50" s="14"/>
      <c r="C50" s="14">
        <f>SUM(C6:C49)</f>
        <v>24128</v>
      </c>
      <c r="D50" s="23">
        <f>SUM(D6:D49)</f>
        <v>64255.577027954416</v>
      </c>
      <c r="E50" s="13"/>
    </row>
    <row r="51" spans="1:5" ht="22.5" x14ac:dyDescent="0.25">
      <c r="A51" s="202" t="s">
        <v>1</v>
      </c>
      <c r="B51" s="5" t="s">
        <v>13</v>
      </c>
      <c r="C51" s="4" t="s">
        <v>14</v>
      </c>
      <c r="D51" s="124" t="s">
        <v>6</v>
      </c>
      <c r="E51" s="4" t="s">
        <v>7</v>
      </c>
    </row>
    <row r="52" spans="1:5" x14ac:dyDescent="0.25">
      <c r="A52" s="203" t="s">
        <v>517</v>
      </c>
      <c r="B52" s="61"/>
      <c r="C52" s="7">
        <v>1</v>
      </c>
      <c r="D52" s="123">
        <v>0</v>
      </c>
      <c r="E52" s="7"/>
    </row>
    <row r="53" spans="1:5" s="1" customFormat="1" x14ac:dyDescent="0.25">
      <c r="A53" s="203" t="s">
        <v>481</v>
      </c>
      <c r="B53" s="61"/>
      <c r="C53" s="7">
        <v>9</v>
      </c>
      <c r="D53" s="123">
        <v>0.2142</v>
      </c>
      <c r="E53" s="7"/>
    </row>
    <row r="54" spans="1:5" s="1" customFormat="1" x14ac:dyDescent="0.25">
      <c r="A54" s="203" t="s">
        <v>482</v>
      </c>
      <c r="B54" s="61"/>
      <c r="C54" s="7">
        <v>9</v>
      </c>
      <c r="D54" s="123">
        <v>0.28709999999999997</v>
      </c>
      <c r="E54" s="7"/>
    </row>
    <row r="55" spans="1:5" s="1" customFormat="1" x14ac:dyDescent="0.25">
      <c r="A55" s="203" t="s">
        <v>402</v>
      </c>
      <c r="B55" s="61"/>
      <c r="C55" s="7">
        <v>216</v>
      </c>
      <c r="D55" s="123">
        <v>5.6484000000000005</v>
      </c>
      <c r="E55" s="7"/>
    </row>
    <row r="56" spans="1:5" s="1" customFormat="1" x14ac:dyDescent="0.25">
      <c r="A56" s="203" t="s">
        <v>403</v>
      </c>
      <c r="B56" s="61"/>
      <c r="C56" s="7">
        <v>72</v>
      </c>
      <c r="D56" s="123">
        <v>2.2967999999999997</v>
      </c>
      <c r="E56" s="7"/>
    </row>
    <row r="57" spans="1:5" s="1" customFormat="1" x14ac:dyDescent="0.25">
      <c r="A57" s="203" t="s">
        <v>483</v>
      </c>
      <c r="B57" s="61"/>
      <c r="C57" s="7">
        <v>36</v>
      </c>
      <c r="D57" s="123">
        <v>1.4925599999999999</v>
      </c>
      <c r="E57" s="7"/>
    </row>
    <row r="58" spans="1:5" s="1" customFormat="1" x14ac:dyDescent="0.25">
      <c r="A58" s="203" t="s">
        <v>484</v>
      </c>
      <c r="B58" s="61"/>
      <c r="C58" s="7">
        <v>156</v>
      </c>
      <c r="D58" s="123">
        <v>8.4957600000000006</v>
      </c>
      <c r="E58" s="7"/>
    </row>
    <row r="59" spans="1:5" s="1" customFormat="1" x14ac:dyDescent="0.25">
      <c r="A59" s="203" t="s">
        <v>485</v>
      </c>
      <c r="B59" s="61"/>
      <c r="C59" s="7">
        <v>180</v>
      </c>
      <c r="D59" s="123">
        <v>9.8027999999999995</v>
      </c>
      <c r="E59" s="7"/>
    </row>
    <row r="60" spans="1:5" s="1" customFormat="1" x14ac:dyDescent="0.25">
      <c r="A60" s="203" t="s">
        <v>486</v>
      </c>
      <c r="B60" s="61"/>
      <c r="C60" s="7">
        <v>390</v>
      </c>
      <c r="D60" s="123">
        <v>26.434200000000004</v>
      </c>
      <c r="E60" s="7"/>
    </row>
    <row r="61" spans="1:5" s="1" customFormat="1" x14ac:dyDescent="0.25">
      <c r="A61" s="203" t="s">
        <v>677</v>
      </c>
      <c r="B61" s="61"/>
      <c r="C61" s="7">
        <v>768</v>
      </c>
      <c r="D61" s="123">
        <v>55.457279999999997</v>
      </c>
      <c r="E61" s="7"/>
    </row>
    <row r="62" spans="1:5" s="1" customFormat="1" x14ac:dyDescent="0.25">
      <c r="A62" s="203" t="s">
        <v>116</v>
      </c>
      <c r="B62" s="61"/>
      <c r="C62" s="7">
        <v>180</v>
      </c>
      <c r="D62" s="123">
        <v>12.9978</v>
      </c>
      <c r="E62" s="7"/>
    </row>
    <row r="63" spans="1:5" s="1" customFormat="1" x14ac:dyDescent="0.25">
      <c r="A63" s="203" t="s">
        <v>101</v>
      </c>
      <c r="B63" s="61"/>
      <c r="C63" s="7">
        <v>3186</v>
      </c>
      <c r="D63" s="123">
        <v>159.36371999999997</v>
      </c>
      <c r="E63" s="7"/>
    </row>
    <row r="64" spans="1:5" s="1" customFormat="1" x14ac:dyDescent="0.25">
      <c r="A64" s="203" t="s">
        <v>487</v>
      </c>
      <c r="B64" s="61"/>
      <c r="C64" s="7">
        <v>188</v>
      </c>
      <c r="D64" s="123">
        <v>20.3416</v>
      </c>
      <c r="E64" s="7"/>
    </row>
    <row r="65" spans="1:5" s="1" customFormat="1" x14ac:dyDescent="0.25">
      <c r="A65" s="203" t="s">
        <v>488</v>
      </c>
      <c r="B65" s="61"/>
      <c r="C65" s="7">
        <v>396</v>
      </c>
      <c r="D65" s="123">
        <v>52.232399999999998</v>
      </c>
      <c r="E65" s="7"/>
    </row>
    <row r="66" spans="1:5" s="1" customFormat="1" x14ac:dyDescent="0.25">
      <c r="A66" s="203" t="s">
        <v>429</v>
      </c>
      <c r="B66" s="61"/>
      <c r="C66" s="7">
        <v>12</v>
      </c>
      <c r="D66" s="123">
        <v>1.1095200000000001</v>
      </c>
      <c r="E66" s="7"/>
    </row>
    <row r="67" spans="1:5" s="1" customFormat="1" x14ac:dyDescent="0.25">
      <c r="A67" s="203" t="s">
        <v>285</v>
      </c>
      <c r="B67" s="61"/>
      <c r="C67" s="7">
        <v>18</v>
      </c>
      <c r="D67" s="123">
        <v>3.2399999999999998</v>
      </c>
      <c r="E67" s="7"/>
    </row>
    <row r="68" spans="1:5" s="1" customFormat="1" x14ac:dyDescent="0.25">
      <c r="A68" s="203" t="s">
        <v>518</v>
      </c>
      <c r="B68" s="61"/>
      <c r="C68" s="7">
        <v>396</v>
      </c>
      <c r="D68" s="123">
        <v>102.00959999999999</v>
      </c>
      <c r="E68" s="7"/>
    </row>
    <row r="69" spans="1:5" s="1" customFormat="1" x14ac:dyDescent="0.25">
      <c r="A69" s="203" t="s">
        <v>250</v>
      </c>
      <c r="B69" s="61"/>
      <c r="C69" s="7">
        <v>18</v>
      </c>
      <c r="D69" s="123">
        <v>5.3460000000000001</v>
      </c>
      <c r="E69" s="7"/>
    </row>
    <row r="70" spans="1:5" s="1" customFormat="1" x14ac:dyDescent="0.25">
      <c r="A70" s="203" t="s">
        <v>249</v>
      </c>
      <c r="B70" s="61"/>
      <c r="C70" s="7">
        <v>312</v>
      </c>
      <c r="D70" s="123">
        <v>2.296008</v>
      </c>
      <c r="E70" s="7"/>
    </row>
    <row r="71" spans="1:5" s="1" customFormat="1" x14ac:dyDescent="0.25">
      <c r="A71" s="203" t="s">
        <v>318</v>
      </c>
      <c r="B71" s="61"/>
      <c r="C71" s="7">
        <v>1</v>
      </c>
      <c r="D71" s="123">
        <v>1.069E-2</v>
      </c>
      <c r="E71" s="7"/>
    </row>
    <row r="72" spans="1:5" s="1" customFormat="1" x14ac:dyDescent="0.25">
      <c r="A72" s="203" t="s">
        <v>648</v>
      </c>
      <c r="B72" s="61"/>
      <c r="C72" s="7">
        <v>6</v>
      </c>
      <c r="D72" s="123">
        <v>0.1212</v>
      </c>
      <c r="E72" s="7"/>
    </row>
    <row r="73" spans="1:5" s="1" customFormat="1" x14ac:dyDescent="0.25">
      <c r="A73" s="203" t="s">
        <v>489</v>
      </c>
      <c r="B73" s="61"/>
      <c r="C73" s="7">
        <v>9</v>
      </c>
      <c r="D73" s="123">
        <v>0.1386</v>
      </c>
      <c r="E73" s="7"/>
    </row>
    <row r="74" spans="1:5" s="1" customFormat="1" x14ac:dyDescent="0.25">
      <c r="A74" s="203" t="s">
        <v>41</v>
      </c>
      <c r="B74" s="61"/>
      <c r="C74" s="7">
        <v>288</v>
      </c>
      <c r="D74" s="123">
        <v>3.2745600000000001</v>
      </c>
      <c r="E74" s="7"/>
    </row>
    <row r="75" spans="1:5" s="1" customFormat="1" x14ac:dyDescent="0.25">
      <c r="A75" s="203" t="s">
        <v>117</v>
      </c>
      <c r="B75" s="61"/>
      <c r="C75" s="7">
        <v>1152</v>
      </c>
      <c r="D75" s="123">
        <v>17.7408</v>
      </c>
      <c r="E75" s="7"/>
    </row>
    <row r="76" spans="1:5" s="1" customFormat="1" x14ac:dyDescent="0.25">
      <c r="A76" s="203" t="s">
        <v>55</v>
      </c>
      <c r="B76" s="61"/>
      <c r="C76" s="7">
        <v>360</v>
      </c>
      <c r="D76" s="123">
        <v>11.941199999999998</v>
      </c>
      <c r="E76" s="7"/>
    </row>
    <row r="77" spans="1:5" s="1" customFormat="1" x14ac:dyDescent="0.25">
      <c r="A77" s="203" t="s">
        <v>490</v>
      </c>
      <c r="B77" s="61"/>
      <c r="C77" s="7">
        <v>32</v>
      </c>
      <c r="D77" s="123">
        <v>1.0614399999999999</v>
      </c>
      <c r="E77" s="7"/>
    </row>
    <row r="78" spans="1:5" s="1" customFormat="1" x14ac:dyDescent="0.25">
      <c r="A78" s="203" t="s">
        <v>118</v>
      </c>
      <c r="B78" s="61"/>
      <c r="C78" s="7">
        <v>396</v>
      </c>
      <c r="D78" s="123">
        <v>1.3266</v>
      </c>
      <c r="E78" s="7"/>
    </row>
    <row r="79" spans="1:5" s="1" customFormat="1" x14ac:dyDescent="0.25">
      <c r="A79" s="203" t="s">
        <v>286</v>
      </c>
      <c r="B79" s="61"/>
      <c r="C79" s="7">
        <v>18</v>
      </c>
      <c r="D79" s="123">
        <v>0.72</v>
      </c>
      <c r="E79" s="7"/>
    </row>
    <row r="80" spans="1:5" s="1" customFormat="1" x14ac:dyDescent="0.25">
      <c r="A80" s="203" t="s">
        <v>519</v>
      </c>
      <c r="B80" s="61"/>
      <c r="C80" s="7">
        <v>396</v>
      </c>
      <c r="D80" s="123">
        <v>24.7896</v>
      </c>
      <c r="E80" s="7"/>
    </row>
    <row r="81" spans="1:5" s="1" customFormat="1" x14ac:dyDescent="0.25">
      <c r="A81" s="203" t="s">
        <v>252</v>
      </c>
      <c r="B81" s="61"/>
      <c r="C81" s="7">
        <v>18</v>
      </c>
      <c r="D81" s="123">
        <v>1.9259999999999999</v>
      </c>
      <c r="E81" s="7"/>
    </row>
    <row r="82" spans="1:5" s="1" customFormat="1" x14ac:dyDescent="0.25">
      <c r="A82" s="203" t="s">
        <v>251</v>
      </c>
      <c r="B82" s="61"/>
      <c r="C82" s="7">
        <v>312</v>
      </c>
      <c r="D82" s="123">
        <v>0.76159200000000005</v>
      </c>
      <c r="E82" s="7"/>
    </row>
    <row r="83" spans="1:5" s="1" customFormat="1" x14ac:dyDescent="0.25">
      <c r="A83" s="203" t="s">
        <v>124</v>
      </c>
      <c r="B83" s="61"/>
      <c r="C83" s="7">
        <v>24</v>
      </c>
      <c r="D83" s="123">
        <v>0</v>
      </c>
      <c r="E83" s="7"/>
    </row>
    <row r="84" spans="1:5" s="1" customFormat="1" x14ac:dyDescent="0.25">
      <c r="A84" s="203" t="s">
        <v>85</v>
      </c>
      <c r="B84" s="61"/>
      <c r="C84" s="7">
        <v>547</v>
      </c>
      <c r="D84" s="123">
        <v>0</v>
      </c>
      <c r="E84" s="7"/>
    </row>
    <row r="85" spans="1:5" s="1" customFormat="1" x14ac:dyDescent="0.25">
      <c r="A85" s="203" t="s">
        <v>289</v>
      </c>
      <c r="B85" s="61"/>
      <c r="C85" s="7">
        <v>3</v>
      </c>
      <c r="D85" s="123">
        <v>0</v>
      </c>
      <c r="E85" s="7"/>
    </row>
    <row r="86" spans="1:5" s="1" customFormat="1" x14ac:dyDescent="0.25">
      <c r="A86" s="203" t="s">
        <v>696</v>
      </c>
      <c r="B86" s="61"/>
      <c r="C86" s="7">
        <v>3</v>
      </c>
      <c r="D86" s="123">
        <v>0</v>
      </c>
      <c r="E86" s="7"/>
    </row>
    <row r="87" spans="1:5" s="1" customFormat="1" x14ac:dyDescent="0.25">
      <c r="A87" s="203" t="s">
        <v>103</v>
      </c>
      <c r="B87" s="61"/>
      <c r="C87" s="7">
        <v>6</v>
      </c>
      <c r="D87" s="123">
        <v>0</v>
      </c>
      <c r="E87" s="7"/>
    </row>
    <row r="88" spans="1:5" s="1" customFormat="1" x14ac:dyDescent="0.25">
      <c r="A88" s="203" t="s">
        <v>143</v>
      </c>
      <c r="B88" s="61"/>
      <c r="C88" s="7">
        <v>116</v>
      </c>
      <c r="D88" s="123">
        <v>0</v>
      </c>
      <c r="E88" s="7"/>
    </row>
    <row r="89" spans="1:5" s="1" customFormat="1" x14ac:dyDescent="0.25">
      <c r="A89" s="203" t="s">
        <v>323</v>
      </c>
      <c r="B89" s="61"/>
      <c r="C89" s="7">
        <v>21</v>
      </c>
      <c r="D89" s="123">
        <v>0</v>
      </c>
      <c r="E89" s="7"/>
    </row>
    <row r="90" spans="1:5" s="1" customFormat="1" x14ac:dyDescent="0.25">
      <c r="A90" s="203" t="s">
        <v>535</v>
      </c>
      <c r="B90" s="61"/>
      <c r="C90" s="7">
        <v>6</v>
      </c>
      <c r="D90" s="123">
        <v>0</v>
      </c>
      <c r="E90" s="7"/>
    </row>
    <row r="91" spans="1:5" s="1" customFormat="1" x14ac:dyDescent="0.25">
      <c r="A91" s="203" t="s">
        <v>142</v>
      </c>
      <c r="B91" s="61"/>
      <c r="C91" s="7">
        <v>131</v>
      </c>
      <c r="D91" s="123">
        <v>0</v>
      </c>
      <c r="E91" s="7"/>
    </row>
    <row r="92" spans="1:5" s="1" customFormat="1" x14ac:dyDescent="0.25">
      <c r="A92" s="203" t="s">
        <v>652</v>
      </c>
      <c r="B92" s="61"/>
      <c r="C92" s="7">
        <v>6</v>
      </c>
      <c r="D92" s="123">
        <v>0</v>
      </c>
      <c r="E92" s="7"/>
    </row>
    <row r="93" spans="1:5" s="1" customFormat="1" x14ac:dyDescent="0.25">
      <c r="A93" s="203" t="s">
        <v>404</v>
      </c>
      <c r="B93" s="61"/>
      <c r="C93" s="7">
        <v>18</v>
      </c>
      <c r="D93" s="123">
        <v>0</v>
      </c>
      <c r="E93" s="7"/>
    </row>
    <row r="94" spans="1:5" s="1" customFormat="1" x14ac:dyDescent="0.25">
      <c r="A94" s="203" t="s">
        <v>480</v>
      </c>
      <c r="B94" s="61"/>
      <c r="C94" s="7">
        <v>1</v>
      </c>
      <c r="D94" s="123">
        <v>0</v>
      </c>
      <c r="E94" s="7"/>
    </row>
    <row r="95" spans="1:5" s="1" customFormat="1" x14ac:dyDescent="0.25">
      <c r="A95" s="203" t="s">
        <v>534</v>
      </c>
      <c r="B95" s="61"/>
      <c r="C95" s="7">
        <v>9</v>
      </c>
      <c r="D95" s="123">
        <v>0</v>
      </c>
      <c r="E95" s="7"/>
    </row>
    <row r="96" spans="1:5" s="1" customFormat="1" x14ac:dyDescent="0.25">
      <c r="A96" s="203" t="s">
        <v>521</v>
      </c>
      <c r="B96" s="61"/>
      <c r="C96" s="7">
        <v>3</v>
      </c>
      <c r="D96" s="123">
        <v>0</v>
      </c>
      <c r="E96" s="7"/>
    </row>
    <row r="97" spans="1:5" s="1" customFormat="1" x14ac:dyDescent="0.25">
      <c r="A97" s="203" t="s">
        <v>125</v>
      </c>
      <c r="B97" s="61"/>
      <c r="C97" s="7">
        <v>1</v>
      </c>
      <c r="D97" s="123">
        <v>0</v>
      </c>
      <c r="E97" s="7"/>
    </row>
    <row r="98" spans="1:5" s="1" customFormat="1" x14ac:dyDescent="0.25">
      <c r="A98" s="203" t="s">
        <v>532</v>
      </c>
      <c r="B98" s="61"/>
      <c r="C98" s="7">
        <v>3</v>
      </c>
      <c r="D98" s="123">
        <v>0</v>
      </c>
      <c r="E98" s="7"/>
    </row>
    <row r="99" spans="1:5" s="1" customFormat="1" x14ac:dyDescent="0.25">
      <c r="A99" s="203" t="s">
        <v>222</v>
      </c>
      <c r="B99" s="61"/>
      <c r="C99" s="7">
        <v>3</v>
      </c>
      <c r="D99" s="123">
        <v>0</v>
      </c>
      <c r="E99" s="7" t="s">
        <v>710</v>
      </c>
    </row>
    <row r="100" spans="1:5" s="1" customFormat="1" x14ac:dyDescent="0.25">
      <c r="A100" s="203" t="s">
        <v>373</v>
      </c>
      <c r="B100" s="61"/>
      <c r="C100" s="7">
        <v>3</v>
      </c>
      <c r="D100" s="123">
        <v>0</v>
      </c>
      <c r="E100" s="7" t="s">
        <v>710</v>
      </c>
    </row>
    <row r="101" spans="1:5" s="1" customFormat="1" x14ac:dyDescent="0.25">
      <c r="A101" s="203" t="s">
        <v>673</v>
      </c>
      <c r="B101" s="61"/>
      <c r="C101" s="7">
        <v>20</v>
      </c>
      <c r="D101" s="123">
        <v>0</v>
      </c>
      <c r="E101" s="7" t="s">
        <v>710</v>
      </c>
    </row>
    <row r="102" spans="1:5" s="1" customFormat="1" x14ac:dyDescent="0.25">
      <c r="A102" s="203" t="s">
        <v>108</v>
      </c>
      <c r="B102" s="61"/>
      <c r="C102" s="7">
        <v>78</v>
      </c>
      <c r="D102" s="123">
        <v>0</v>
      </c>
      <c r="E102" s="7" t="s">
        <v>710</v>
      </c>
    </row>
    <row r="103" spans="1:5" s="1" customFormat="1" x14ac:dyDescent="0.25">
      <c r="A103" s="203" t="s">
        <v>321</v>
      </c>
      <c r="B103" s="61"/>
      <c r="C103" s="7">
        <v>1</v>
      </c>
      <c r="D103" s="123">
        <v>0</v>
      </c>
      <c r="E103" s="7" t="s">
        <v>710</v>
      </c>
    </row>
    <row r="104" spans="1:5" s="1" customFormat="1" x14ac:dyDescent="0.25">
      <c r="A104" s="203" t="s">
        <v>290</v>
      </c>
      <c r="B104" s="61"/>
      <c r="C104" s="7">
        <v>3</v>
      </c>
      <c r="D104" s="123">
        <v>0</v>
      </c>
      <c r="E104" s="7" t="s">
        <v>710</v>
      </c>
    </row>
    <row r="105" spans="1:5" s="1" customFormat="1" x14ac:dyDescent="0.25">
      <c r="A105" s="203" t="s">
        <v>651</v>
      </c>
      <c r="B105" s="61"/>
      <c r="C105" s="7">
        <v>6</v>
      </c>
      <c r="D105" s="123">
        <v>0</v>
      </c>
      <c r="E105" s="7" t="s">
        <v>710</v>
      </c>
    </row>
    <row r="106" spans="1:5" s="1" customFormat="1" x14ac:dyDescent="0.25">
      <c r="A106" s="203" t="s">
        <v>257</v>
      </c>
      <c r="B106" s="61"/>
      <c r="C106" s="7">
        <v>3</v>
      </c>
      <c r="D106" s="123">
        <v>0</v>
      </c>
      <c r="E106" s="7" t="s">
        <v>710</v>
      </c>
    </row>
    <row r="107" spans="1:5" s="1" customFormat="1" x14ac:dyDescent="0.25">
      <c r="A107" s="203" t="s">
        <v>491</v>
      </c>
      <c r="B107" s="61"/>
      <c r="C107" s="7">
        <v>18</v>
      </c>
      <c r="D107" s="123">
        <v>3.492E-2</v>
      </c>
      <c r="E107" s="7"/>
    </row>
    <row r="108" spans="1:5" s="1" customFormat="1" x14ac:dyDescent="0.25">
      <c r="A108" s="203" t="s">
        <v>42</v>
      </c>
      <c r="B108" s="61"/>
      <c r="C108" s="7">
        <v>288</v>
      </c>
      <c r="D108" s="123">
        <v>0.55871999999999999</v>
      </c>
      <c r="E108" s="7"/>
    </row>
    <row r="109" spans="1:5" s="1" customFormat="1" x14ac:dyDescent="0.25">
      <c r="A109" s="203" t="s">
        <v>56</v>
      </c>
      <c r="B109" s="61"/>
      <c r="C109" s="7">
        <v>1350</v>
      </c>
      <c r="D109" s="123">
        <v>4.5225</v>
      </c>
      <c r="E109" s="7"/>
    </row>
    <row r="110" spans="1:5" s="1" customFormat="1" x14ac:dyDescent="0.25">
      <c r="A110" s="203" t="s">
        <v>35</v>
      </c>
      <c r="B110" s="61"/>
      <c r="C110" s="7">
        <v>3546</v>
      </c>
      <c r="D110" s="123">
        <v>11.879099999999999</v>
      </c>
      <c r="E110" s="7"/>
    </row>
    <row r="111" spans="1:5" s="1" customFormat="1" x14ac:dyDescent="0.25">
      <c r="A111" s="203" t="s">
        <v>430</v>
      </c>
      <c r="B111" s="61"/>
      <c r="C111" s="7">
        <v>408</v>
      </c>
      <c r="D111" s="123">
        <v>3.2680799999999999</v>
      </c>
      <c r="E111" s="7"/>
    </row>
    <row r="112" spans="1:5" s="1" customFormat="1" x14ac:dyDescent="0.25">
      <c r="A112" s="203" t="s">
        <v>51</v>
      </c>
      <c r="B112" s="61"/>
      <c r="C112" s="7">
        <v>32</v>
      </c>
      <c r="D112" s="123">
        <v>0.25631999999999999</v>
      </c>
      <c r="E112" s="7"/>
    </row>
    <row r="113" spans="1:5" s="1" customFormat="1" x14ac:dyDescent="0.25">
      <c r="A113" s="203" t="s">
        <v>287</v>
      </c>
      <c r="B113" s="61"/>
      <c r="C113" s="7">
        <v>18</v>
      </c>
      <c r="D113" s="123">
        <v>0.20519999999999999</v>
      </c>
      <c r="E113" s="7"/>
    </row>
    <row r="114" spans="1:5" s="1" customFormat="1" x14ac:dyDescent="0.25">
      <c r="A114" s="203" t="s">
        <v>492</v>
      </c>
      <c r="B114" s="61"/>
      <c r="C114" s="7">
        <v>396</v>
      </c>
      <c r="D114" s="123">
        <v>6.2171999999999992</v>
      </c>
      <c r="E114" s="7"/>
    </row>
    <row r="115" spans="1:5" s="1" customFormat="1" x14ac:dyDescent="0.25">
      <c r="A115" s="203" t="s">
        <v>254</v>
      </c>
      <c r="B115" s="61"/>
      <c r="C115" s="7">
        <v>18</v>
      </c>
      <c r="D115" s="123">
        <v>0.48780000000000001</v>
      </c>
      <c r="E115" s="7"/>
    </row>
    <row r="116" spans="1:5" s="1" customFormat="1" x14ac:dyDescent="0.25">
      <c r="A116" s="203" t="s">
        <v>319</v>
      </c>
      <c r="B116" s="61"/>
      <c r="C116" s="7">
        <v>1</v>
      </c>
      <c r="D116" s="123">
        <v>4.8999999999999998E-4</v>
      </c>
      <c r="E116" s="7"/>
    </row>
    <row r="117" spans="1:5" s="1" customFormat="1" x14ac:dyDescent="0.25">
      <c r="A117" s="203" t="s">
        <v>253</v>
      </c>
      <c r="B117" s="61"/>
      <c r="C117" s="7">
        <v>312</v>
      </c>
      <c r="D117" s="123">
        <v>0.15287999999999999</v>
      </c>
      <c r="E117" s="7"/>
    </row>
    <row r="118" spans="1:5" s="1" customFormat="1" x14ac:dyDescent="0.25">
      <c r="A118" s="203" t="s">
        <v>649</v>
      </c>
      <c r="B118" s="61"/>
      <c r="C118" s="7">
        <v>6</v>
      </c>
      <c r="D118" s="123">
        <v>2.1690000000000001E-2</v>
      </c>
      <c r="E118" s="7"/>
    </row>
    <row r="119" spans="1:5" s="1" customFormat="1" x14ac:dyDescent="0.25">
      <c r="A119" s="203" t="s">
        <v>43</v>
      </c>
      <c r="B119" s="61"/>
      <c r="C119" s="7">
        <v>468</v>
      </c>
      <c r="D119" s="123">
        <v>1.9094400000000002</v>
      </c>
      <c r="E119" s="7"/>
    </row>
    <row r="120" spans="1:5" s="1" customFormat="1" x14ac:dyDescent="0.25">
      <c r="A120" s="203" t="s">
        <v>493</v>
      </c>
      <c r="B120" s="61"/>
      <c r="C120" s="7">
        <v>36</v>
      </c>
      <c r="D120" s="123">
        <v>0.52559999999999996</v>
      </c>
      <c r="E120" s="7"/>
    </row>
    <row r="121" spans="1:5" s="1" customFormat="1" x14ac:dyDescent="0.25">
      <c r="A121" s="203" t="s">
        <v>34</v>
      </c>
      <c r="B121" s="61"/>
      <c r="C121" s="7">
        <v>3906</v>
      </c>
      <c r="D121" s="123">
        <v>55.760220000000004</v>
      </c>
      <c r="E121" s="7"/>
    </row>
    <row r="122" spans="1:5" s="1" customFormat="1" x14ac:dyDescent="0.25">
      <c r="A122" s="203" t="s">
        <v>57</v>
      </c>
      <c r="B122" s="61"/>
      <c r="C122" s="7">
        <v>2502</v>
      </c>
      <c r="D122" s="123">
        <v>52.041599999999995</v>
      </c>
      <c r="E122" s="7"/>
    </row>
    <row r="123" spans="1:5" s="1" customFormat="1" x14ac:dyDescent="0.25">
      <c r="A123" s="203" t="s">
        <v>52</v>
      </c>
      <c r="B123" s="61"/>
      <c r="C123" s="7">
        <v>792</v>
      </c>
      <c r="D123" s="123">
        <v>4.96584</v>
      </c>
      <c r="E123" s="7"/>
    </row>
    <row r="124" spans="1:5" s="1" customFormat="1" x14ac:dyDescent="0.25">
      <c r="A124" s="203" t="s">
        <v>494</v>
      </c>
      <c r="B124" s="61"/>
      <c r="C124" s="7">
        <v>220</v>
      </c>
      <c r="D124" s="123">
        <v>10.934000000000001</v>
      </c>
      <c r="E124" s="7"/>
    </row>
    <row r="125" spans="1:5" s="1" customFormat="1" x14ac:dyDescent="0.25">
      <c r="A125" s="203" t="s">
        <v>431</v>
      </c>
      <c r="B125" s="61"/>
      <c r="C125" s="7">
        <v>24</v>
      </c>
      <c r="D125" s="123">
        <v>0.22608</v>
      </c>
      <c r="E125" s="7"/>
    </row>
    <row r="126" spans="1:5" s="1" customFormat="1" x14ac:dyDescent="0.25">
      <c r="A126" s="203" t="s">
        <v>288</v>
      </c>
      <c r="B126" s="61"/>
      <c r="C126" s="7">
        <v>36</v>
      </c>
      <c r="D126" s="123">
        <v>1.1628000000000001</v>
      </c>
      <c r="E126" s="7"/>
    </row>
    <row r="127" spans="1:5" s="1" customFormat="1" x14ac:dyDescent="0.25">
      <c r="A127" s="203" t="s">
        <v>495</v>
      </c>
      <c r="B127" s="61"/>
      <c r="C127" s="7">
        <v>792</v>
      </c>
      <c r="D127" s="123">
        <v>77.140799999999999</v>
      </c>
      <c r="E127" s="7"/>
    </row>
    <row r="128" spans="1:5" s="1" customFormat="1" x14ac:dyDescent="0.25">
      <c r="A128" s="203" t="s">
        <v>256</v>
      </c>
      <c r="B128" s="61"/>
      <c r="C128" s="7">
        <v>36</v>
      </c>
      <c r="D128" s="123">
        <v>1.1628000000000001</v>
      </c>
      <c r="E128" s="7"/>
    </row>
    <row r="129" spans="1:5" s="1" customFormat="1" x14ac:dyDescent="0.25">
      <c r="A129" s="203" t="s">
        <v>255</v>
      </c>
      <c r="B129" s="61"/>
      <c r="C129" s="7">
        <v>624</v>
      </c>
      <c r="D129" s="123">
        <v>0.71135999999999999</v>
      </c>
      <c r="E129" s="7"/>
    </row>
    <row r="130" spans="1:5" s="1" customFormat="1" x14ac:dyDescent="0.25">
      <c r="A130" s="203" t="s">
        <v>320</v>
      </c>
      <c r="B130" s="61"/>
      <c r="C130" s="7">
        <v>1</v>
      </c>
      <c r="D130" s="123">
        <v>1.14E-3</v>
      </c>
      <c r="E130" s="7"/>
    </row>
    <row r="131" spans="1:5" s="1" customFormat="1" x14ac:dyDescent="0.25">
      <c r="A131" s="203" t="s">
        <v>650</v>
      </c>
      <c r="B131" s="61"/>
      <c r="C131" s="7">
        <v>6</v>
      </c>
      <c r="D131" s="123">
        <v>1.29E-2</v>
      </c>
      <c r="E131" s="7"/>
    </row>
    <row r="132" spans="1:5" ht="15.75" thickBot="1" x14ac:dyDescent="0.3">
      <c r="A132" s="19"/>
      <c r="B132" s="20"/>
      <c r="C132" s="21">
        <f>SUM(C52:C131)</f>
        <v>26382</v>
      </c>
      <c r="D132" s="24">
        <f>SUM(D52:D131)</f>
        <v>767.03750999999988</v>
      </c>
      <c r="E132" s="22"/>
    </row>
    <row r="133" spans="1:5" ht="15.75" thickBot="1" x14ac:dyDescent="0.3">
      <c r="A133" s="9" t="s">
        <v>17</v>
      </c>
      <c r="B133" s="10"/>
      <c r="C133" s="11">
        <f>C50+C132</f>
        <v>50510</v>
      </c>
      <c r="D133" s="25">
        <f>D50+D132</f>
        <v>65022.614537954418</v>
      </c>
      <c r="E133" s="12"/>
    </row>
    <row r="136" spans="1:5" x14ac:dyDescent="0.25">
      <c r="A136" s="26" t="s">
        <v>536</v>
      </c>
    </row>
  </sheetData>
  <mergeCells count="4">
    <mergeCell ref="A2:E2"/>
    <mergeCell ref="B3:B4"/>
    <mergeCell ref="E3:E4"/>
    <mergeCell ref="A3:A4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4"/>
  <sheetViews>
    <sheetView tabSelected="1" zoomScaleNormal="100" workbookViewId="0">
      <pane ySplit="3" topLeftCell="A100" activePane="bottomLeft" state="frozen"/>
      <selection pane="bottomLeft" activeCell="F118" sqref="F118"/>
    </sheetView>
  </sheetViews>
  <sheetFormatPr defaultRowHeight="15" x14ac:dyDescent="0.25"/>
  <cols>
    <col min="1" max="1" width="14.42578125" customWidth="1"/>
    <col min="2" max="2" width="20.85546875" customWidth="1"/>
    <col min="3" max="3" width="51.42578125" bestFit="1" customWidth="1"/>
    <col min="4" max="4" width="7.5703125" customWidth="1"/>
    <col min="5" max="5" width="14.140625" bestFit="1" customWidth="1"/>
    <col min="6" max="6" width="15" bestFit="1" customWidth="1"/>
    <col min="10" max="10" width="9.140625" style="204"/>
  </cols>
  <sheetData>
    <row r="1" spans="1:11" s="201" customFormat="1" x14ac:dyDescent="0.25">
      <c r="J1" s="204"/>
    </row>
    <row r="2" spans="1:11" s="201" customFormat="1" x14ac:dyDescent="0.25">
      <c r="A2" s="206" t="str">
        <f>П!A1</f>
        <v>АМБЕ.0ТП.314.244-04 МЧ Заказ № 870310/4 АЭС "Руппур"</v>
      </c>
      <c r="B2" s="209"/>
      <c r="C2" s="209"/>
      <c r="D2" s="209"/>
      <c r="J2" s="204"/>
    </row>
    <row r="3" spans="1:11" s="201" customFormat="1" ht="45.75" customHeight="1" x14ac:dyDescent="0.25">
      <c r="A3" s="207" t="s">
        <v>58</v>
      </c>
      <c r="B3" s="207" t="s">
        <v>2</v>
      </c>
      <c r="C3" s="207" t="s">
        <v>3</v>
      </c>
      <c r="D3" s="208" t="s">
        <v>48</v>
      </c>
      <c r="J3" s="204" t="s">
        <v>738</v>
      </c>
    </row>
    <row r="4" spans="1:11" x14ac:dyDescent="0.25">
      <c r="A4" s="204" t="s">
        <v>44</v>
      </c>
      <c r="B4" s="204" t="s">
        <v>446</v>
      </c>
      <c r="C4" s="204" t="s">
        <v>418</v>
      </c>
      <c r="D4" s="61">
        <v>6</v>
      </c>
      <c r="K4">
        <f>J4*D4</f>
        <v>0</v>
      </c>
    </row>
    <row r="5" spans="1:11" x14ac:dyDescent="0.25">
      <c r="A5" s="204" t="s">
        <v>44</v>
      </c>
      <c r="B5" s="204" t="s">
        <v>380</v>
      </c>
      <c r="C5" s="204" t="s">
        <v>381</v>
      </c>
      <c r="D5" s="61">
        <v>6</v>
      </c>
      <c r="K5" s="201">
        <f t="shared" ref="K5:K68" si="0">J5*D5</f>
        <v>0</v>
      </c>
    </row>
    <row r="6" spans="1:11" x14ac:dyDescent="0.25">
      <c r="A6" s="204" t="s">
        <v>44</v>
      </c>
      <c r="B6" s="204" t="s">
        <v>417</v>
      </c>
      <c r="C6" s="204" t="s">
        <v>418</v>
      </c>
      <c r="D6" s="61">
        <v>6</v>
      </c>
      <c r="K6" s="201">
        <f t="shared" si="0"/>
        <v>0</v>
      </c>
    </row>
    <row r="7" spans="1:11" x14ac:dyDescent="0.25">
      <c r="A7" s="212" t="s">
        <v>60</v>
      </c>
      <c r="B7" s="212"/>
      <c r="C7" s="212"/>
      <c r="D7" s="213">
        <v>18</v>
      </c>
      <c r="K7" s="201">
        <f t="shared" si="0"/>
        <v>0</v>
      </c>
    </row>
    <row r="8" spans="1:11" x14ac:dyDescent="0.25">
      <c r="A8" s="204" t="s">
        <v>96</v>
      </c>
      <c r="B8" s="204" t="s">
        <v>97</v>
      </c>
      <c r="C8" s="204" t="s">
        <v>98</v>
      </c>
      <c r="D8" s="61">
        <v>547</v>
      </c>
      <c r="K8" s="201">
        <f t="shared" si="0"/>
        <v>0</v>
      </c>
    </row>
    <row r="9" spans="1:11" x14ac:dyDescent="0.25">
      <c r="A9" s="212" t="s">
        <v>136</v>
      </c>
      <c r="B9" s="212"/>
      <c r="C9" s="212"/>
      <c r="D9" s="213">
        <v>547</v>
      </c>
      <c r="K9" s="201">
        <f t="shared" si="0"/>
        <v>0</v>
      </c>
    </row>
    <row r="10" spans="1:11" x14ac:dyDescent="0.25">
      <c r="A10" s="204" t="s">
        <v>45</v>
      </c>
      <c r="B10" s="204" t="s">
        <v>215</v>
      </c>
      <c r="C10" s="204"/>
      <c r="D10" s="61">
        <v>3</v>
      </c>
      <c r="K10" s="201">
        <f t="shared" si="0"/>
        <v>0</v>
      </c>
    </row>
    <row r="11" spans="1:11" x14ac:dyDescent="0.25">
      <c r="A11" s="204" t="s">
        <v>45</v>
      </c>
      <c r="B11" s="204" t="s">
        <v>655</v>
      </c>
      <c r="C11" s="204"/>
      <c r="D11" s="61">
        <v>6</v>
      </c>
      <c r="K11" s="201">
        <f t="shared" si="0"/>
        <v>0</v>
      </c>
    </row>
    <row r="12" spans="1:11" x14ac:dyDescent="0.25">
      <c r="A12" s="212" t="s">
        <v>61</v>
      </c>
      <c r="B12" s="212"/>
      <c r="C12" s="212"/>
      <c r="D12" s="213">
        <v>9</v>
      </c>
      <c r="K12" s="201">
        <f t="shared" si="0"/>
        <v>0</v>
      </c>
    </row>
    <row r="13" spans="1:11" x14ac:dyDescent="0.25">
      <c r="A13" s="204" t="s">
        <v>8</v>
      </c>
      <c r="B13" s="204" t="s">
        <v>144</v>
      </c>
      <c r="C13" s="204" t="s">
        <v>145</v>
      </c>
      <c r="D13" s="61">
        <v>12</v>
      </c>
      <c r="K13" s="201">
        <f t="shared" si="0"/>
        <v>0</v>
      </c>
    </row>
    <row r="14" spans="1:11" x14ac:dyDescent="0.25">
      <c r="A14" s="204" t="s">
        <v>8</v>
      </c>
      <c r="B14" s="204" t="s">
        <v>465</v>
      </c>
      <c r="C14" s="204" t="s">
        <v>466</v>
      </c>
      <c r="D14" s="61">
        <v>546</v>
      </c>
      <c r="K14" s="201">
        <f t="shared" si="0"/>
        <v>0</v>
      </c>
    </row>
    <row r="15" spans="1:11" x14ac:dyDescent="0.25">
      <c r="A15" s="204" t="s">
        <v>8</v>
      </c>
      <c r="B15" s="204" t="s">
        <v>467</v>
      </c>
      <c r="C15" s="204" t="s">
        <v>466</v>
      </c>
      <c r="D15" s="61">
        <v>546</v>
      </c>
      <c r="K15" s="201">
        <f t="shared" si="0"/>
        <v>0</v>
      </c>
    </row>
    <row r="16" spans="1:11" x14ac:dyDescent="0.25">
      <c r="A16" s="204" t="s">
        <v>8</v>
      </c>
      <c r="B16" s="204" t="s">
        <v>469</v>
      </c>
      <c r="C16" s="204" t="s">
        <v>468</v>
      </c>
      <c r="D16" s="61">
        <v>312</v>
      </c>
      <c r="K16" s="201">
        <f t="shared" si="0"/>
        <v>0</v>
      </c>
    </row>
    <row r="17" spans="1:11" x14ac:dyDescent="0.25">
      <c r="A17" s="204" t="s">
        <v>8</v>
      </c>
      <c r="B17" s="204" t="s">
        <v>150</v>
      </c>
      <c r="C17" s="204" t="s">
        <v>145</v>
      </c>
      <c r="D17" s="61">
        <v>519</v>
      </c>
      <c r="K17" s="201">
        <f t="shared" si="0"/>
        <v>0</v>
      </c>
    </row>
    <row r="18" spans="1:11" x14ac:dyDescent="0.25">
      <c r="A18" s="204" t="s">
        <v>8</v>
      </c>
      <c r="B18" s="204" t="s">
        <v>470</v>
      </c>
      <c r="C18" s="204" t="s">
        <v>471</v>
      </c>
      <c r="D18" s="61">
        <v>396</v>
      </c>
      <c r="K18" s="201">
        <f t="shared" si="0"/>
        <v>0</v>
      </c>
    </row>
    <row r="19" spans="1:11" x14ac:dyDescent="0.25">
      <c r="A19" s="212" t="s">
        <v>62</v>
      </c>
      <c r="B19" s="212"/>
      <c r="C19" s="212"/>
      <c r="D19" s="213">
        <v>2331</v>
      </c>
      <c r="K19" s="201">
        <f t="shared" si="0"/>
        <v>0</v>
      </c>
    </row>
    <row r="20" spans="1:11" x14ac:dyDescent="0.25">
      <c r="A20" s="204" t="s">
        <v>40</v>
      </c>
      <c r="B20" s="204" t="s">
        <v>271</v>
      </c>
      <c r="C20" s="204" t="s">
        <v>109</v>
      </c>
      <c r="D20" s="61">
        <v>3</v>
      </c>
      <c r="K20" s="201">
        <f t="shared" si="0"/>
        <v>0</v>
      </c>
    </row>
    <row r="21" spans="1:11" x14ac:dyDescent="0.25">
      <c r="A21" s="204" t="s">
        <v>40</v>
      </c>
      <c r="B21" s="204" t="s">
        <v>216</v>
      </c>
      <c r="C21" s="204" t="s">
        <v>217</v>
      </c>
      <c r="D21" s="61">
        <v>3</v>
      </c>
      <c r="K21" s="201">
        <f t="shared" si="0"/>
        <v>0</v>
      </c>
    </row>
    <row r="22" spans="1:11" x14ac:dyDescent="0.25">
      <c r="A22" s="204" t="s">
        <v>40</v>
      </c>
      <c r="B22" s="204" t="s">
        <v>656</v>
      </c>
      <c r="C22" s="204" t="s">
        <v>217</v>
      </c>
      <c r="D22" s="61">
        <v>6</v>
      </c>
      <c r="K22" s="201">
        <f t="shared" si="0"/>
        <v>0</v>
      </c>
    </row>
    <row r="23" spans="1:11" x14ac:dyDescent="0.25">
      <c r="A23" s="212" t="s">
        <v>63</v>
      </c>
      <c r="B23" s="212"/>
      <c r="C23" s="212"/>
      <c r="D23" s="213">
        <v>12</v>
      </c>
      <c r="K23" s="201">
        <f t="shared" si="0"/>
        <v>0</v>
      </c>
    </row>
    <row r="24" spans="1:11" x14ac:dyDescent="0.25">
      <c r="A24" s="204" t="s">
        <v>32</v>
      </c>
      <c r="B24" s="204" t="s">
        <v>84</v>
      </c>
      <c r="C24" s="204"/>
      <c r="D24" s="61">
        <v>531</v>
      </c>
      <c r="K24" s="201">
        <f t="shared" si="0"/>
        <v>0</v>
      </c>
    </row>
    <row r="25" spans="1:11" x14ac:dyDescent="0.25">
      <c r="A25" s="204" t="s">
        <v>32</v>
      </c>
      <c r="B25" s="204" t="s">
        <v>120</v>
      </c>
      <c r="C25" s="204"/>
      <c r="D25" s="61">
        <v>16</v>
      </c>
      <c r="K25" s="201">
        <f t="shared" si="0"/>
        <v>0</v>
      </c>
    </row>
    <row r="26" spans="1:11" x14ac:dyDescent="0.25">
      <c r="A26" s="212" t="s">
        <v>64</v>
      </c>
      <c r="B26" s="212"/>
      <c r="C26" s="212"/>
      <c r="D26" s="213">
        <v>547</v>
      </c>
      <c r="K26" s="201">
        <f t="shared" si="0"/>
        <v>0</v>
      </c>
    </row>
    <row r="27" spans="1:11" x14ac:dyDescent="0.25">
      <c r="A27" s="204" t="s">
        <v>85</v>
      </c>
      <c r="B27" s="204" t="s">
        <v>59</v>
      </c>
      <c r="C27" s="204"/>
      <c r="D27" s="61">
        <v>547</v>
      </c>
      <c r="K27" s="201">
        <f t="shared" si="0"/>
        <v>0</v>
      </c>
    </row>
    <row r="28" spans="1:11" x14ac:dyDescent="0.25">
      <c r="A28" s="212" t="s">
        <v>137</v>
      </c>
      <c r="B28" s="212"/>
      <c r="C28" s="212"/>
      <c r="D28" s="213">
        <v>547</v>
      </c>
      <c r="K28" s="201">
        <f t="shared" si="0"/>
        <v>0</v>
      </c>
    </row>
    <row r="29" spans="1:11" x14ac:dyDescent="0.25">
      <c r="A29" s="204" t="s">
        <v>289</v>
      </c>
      <c r="B29" s="204" t="s">
        <v>698</v>
      </c>
      <c r="C29" s="204"/>
      <c r="D29" s="61">
        <v>3</v>
      </c>
      <c r="K29" s="201">
        <f t="shared" si="0"/>
        <v>0</v>
      </c>
    </row>
    <row r="30" spans="1:11" x14ac:dyDescent="0.25">
      <c r="A30" s="212" t="s">
        <v>537</v>
      </c>
      <c r="B30" s="212"/>
      <c r="C30" s="212"/>
      <c r="D30" s="213">
        <v>3</v>
      </c>
      <c r="K30" s="201">
        <f t="shared" si="0"/>
        <v>0</v>
      </c>
    </row>
    <row r="31" spans="1:11" x14ac:dyDescent="0.25">
      <c r="A31" s="204" t="s">
        <v>696</v>
      </c>
      <c r="B31" s="204" t="s">
        <v>697</v>
      </c>
      <c r="C31" s="204"/>
      <c r="D31" s="61">
        <v>3</v>
      </c>
      <c r="K31" s="201">
        <f t="shared" si="0"/>
        <v>0</v>
      </c>
    </row>
    <row r="32" spans="1:11" x14ac:dyDescent="0.25">
      <c r="A32" s="212" t="s">
        <v>699</v>
      </c>
      <c r="B32" s="212"/>
      <c r="C32" s="212"/>
      <c r="D32" s="213">
        <v>3</v>
      </c>
      <c r="K32" s="201">
        <f t="shared" si="0"/>
        <v>0</v>
      </c>
    </row>
    <row r="33" spans="1:11" x14ac:dyDescent="0.25">
      <c r="A33" s="204" t="s">
        <v>364</v>
      </c>
      <c r="B33" s="204" t="s">
        <v>365</v>
      </c>
      <c r="C33" s="204" t="s">
        <v>366</v>
      </c>
      <c r="D33" s="61">
        <v>40</v>
      </c>
      <c r="K33" s="201">
        <f t="shared" si="0"/>
        <v>0</v>
      </c>
    </row>
    <row r="34" spans="1:11" x14ac:dyDescent="0.25">
      <c r="A34" s="204" t="s">
        <v>364</v>
      </c>
      <c r="B34" s="204" t="s">
        <v>367</v>
      </c>
      <c r="C34" s="204" t="s">
        <v>366</v>
      </c>
      <c r="D34" s="61">
        <v>40</v>
      </c>
      <c r="K34" s="201">
        <f t="shared" si="0"/>
        <v>0</v>
      </c>
    </row>
    <row r="35" spans="1:11" x14ac:dyDescent="0.25">
      <c r="A35" s="204" t="s">
        <v>364</v>
      </c>
      <c r="B35" s="204" t="s">
        <v>453</v>
      </c>
      <c r="C35" s="204" t="s">
        <v>533</v>
      </c>
      <c r="D35" s="61">
        <v>3</v>
      </c>
      <c r="K35" s="201">
        <f t="shared" si="0"/>
        <v>0</v>
      </c>
    </row>
    <row r="36" spans="1:11" x14ac:dyDescent="0.25">
      <c r="A36" s="212" t="s">
        <v>538</v>
      </c>
      <c r="B36" s="212"/>
      <c r="C36" s="212"/>
      <c r="D36" s="213">
        <v>83</v>
      </c>
      <c r="K36" s="201">
        <f t="shared" si="0"/>
        <v>0</v>
      </c>
    </row>
    <row r="37" spans="1:11" x14ac:dyDescent="0.25">
      <c r="A37" s="204" t="s">
        <v>37</v>
      </c>
      <c r="B37" s="204" t="s">
        <v>683</v>
      </c>
      <c r="C37" s="204" t="s">
        <v>31</v>
      </c>
      <c r="D37" s="61">
        <v>4</v>
      </c>
      <c r="K37" s="201">
        <f t="shared" si="0"/>
        <v>0</v>
      </c>
    </row>
    <row r="38" spans="1:11" x14ac:dyDescent="0.25">
      <c r="A38" s="204" t="s">
        <v>37</v>
      </c>
      <c r="B38" s="204" t="s">
        <v>472</v>
      </c>
      <c r="C38" s="204" t="s">
        <v>31</v>
      </c>
      <c r="D38" s="61">
        <v>59</v>
      </c>
      <c r="K38" s="201">
        <f t="shared" si="0"/>
        <v>0</v>
      </c>
    </row>
    <row r="39" spans="1:11" x14ac:dyDescent="0.25">
      <c r="A39" s="204" t="s">
        <v>37</v>
      </c>
      <c r="B39" s="204" t="s">
        <v>107</v>
      </c>
      <c r="C39" s="204" t="s">
        <v>31</v>
      </c>
      <c r="D39" s="61">
        <v>3</v>
      </c>
      <c r="K39" s="201">
        <f t="shared" si="0"/>
        <v>0</v>
      </c>
    </row>
    <row r="40" spans="1:11" x14ac:dyDescent="0.25">
      <c r="A40" s="204" t="s">
        <v>37</v>
      </c>
      <c r="B40" s="204" t="s">
        <v>246</v>
      </c>
      <c r="C40" s="204" t="s">
        <v>31</v>
      </c>
      <c r="D40" s="61">
        <v>4</v>
      </c>
      <c r="K40" s="201">
        <f t="shared" si="0"/>
        <v>0</v>
      </c>
    </row>
    <row r="41" spans="1:11" x14ac:dyDescent="0.25">
      <c r="A41" s="212" t="s">
        <v>65</v>
      </c>
      <c r="B41" s="212"/>
      <c r="C41" s="212"/>
      <c r="D41" s="213">
        <v>70</v>
      </c>
      <c r="K41" s="201">
        <f t="shared" si="0"/>
        <v>0</v>
      </c>
    </row>
    <row r="42" spans="1:11" x14ac:dyDescent="0.25">
      <c r="A42" s="204" t="s">
        <v>28</v>
      </c>
      <c r="B42" s="204" t="s">
        <v>374</v>
      </c>
      <c r="C42" s="204"/>
      <c r="D42" s="61">
        <v>9</v>
      </c>
      <c r="K42" s="201">
        <f t="shared" si="0"/>
        <v>0</v>
      </c>
    </row>
    <row r="43" spans="1:11" x14ac:dyDescent="0.25">
      <c r="A43" s="204" t="s">
        <v>28</v>
      </c>
      <c r="B43" s="204" t="s">
        <v>670</v>
      </c>
      <c r="C43" s="204"/>
      <c r="D43" s="61">
        <v>48</v>
      </c>
      <c r="K43" s="201">
        <f t="shared" si="0"/>
        <v>0</v>
      </c>
    </row>
    <row r="44" spans="1:11" x14ac:dyDescent="0.25">
      <c r="A44" s="204" t="s">
        <v>28</v>
      </c>
      <c r="B44" s="204" t="s">
        <v>175</v>
      </c>
      <c r="C44" s="204"/>
      <c r="D44" s="61">
        <v>192</v>
      </c>
      <c r="K44" s="201">
        <f t="shared" si="0"/>
        <v>0</v>
      </c>
    </row>
    <row r="45" spans="1:11" x14ac:dyDescent="0.25">
      <c r="A45" s="204" t="s">
        <v>28</v>
      </c>
      <c r="B45" s="204" t="s">
        <v>176</v>
      </c>
      <c r="C45" s="204"/>
      <c r="D45" s="61">
        <v>102</v>
      </c>
      <c r="K45" s="201">
        <f t="shared" si="0"/>
        <v>0</v>
      </c>
    </row>
    <row r="46" spans="1:11" x14ac:dyDescent="0.25">
      <c r="A46" s="204" t="s">
        <v>28</v>
      </c>
      <c r="B46" s="204" t="s">
        <v>363</v>
      </c>
      <c r="C46" s="204"/>
      <c r="D46" s="61">
        <v>20</v>
      </c>
      <c r="K46" s="201">
        <f t="shared" si="0"/>
        <v>0</v>
      </c>
    </row>
    <row r="47" spans="1:11" x14ac:dyDescent="0.25">
      <c r="A47" s="204" t="s">
        <v>28</v>
      </c>
      <c r="B47" s="204" t="s">
        <v>172</v>
      </c>
      <c r="C47" s="204"/>
      <c r="D47" s="61">
        <v>102</v>
      </c>
      <c r="K47" s="201">
        <f t="shared" si="0"/>
        <v>0</v>
      </c>
    </row>
    <row r="48" spans="1:11" x14ac:dyDescent="0.25">
      <c r="A48" s="204" t="s">
        <v>28</v>
      </c>
      <c r="B48" s="204" t="s">
        <v>173</v>
      </c>
      <c r="C48" s="204"/>
      <c r="D48" s="61">
        <v>102</v>
      </c>
      <c r="K48" s="201">
        <f t="shared" si="0"/>
        <v>0</v>
      </c>
    </row>
    <row r="49" spans="1:11" x14ac:dyDescent="0.25">
      <c r="A49" s="204" t="s">
        <v>28</v>
      </c>
      <c r="B49" s="204" t="s">
        <v>426</v>
      </c>
      <c r="C49" s="204" t="s">
        <v>427</v>
      </c>
      <c r="D49" s="61">
        <v>6</v>
      </c>
      <c r="K49" s="201">
        <f t="shared" si="0"/>
        <v>0</v>
      </c>
    </row>
    <row r="50" spans="1:11" x14ac:dyDescent="0.25">
      <c r="A50" s="212" t="s">
        <v>66</v>
      </c>
      <c r="B50" s="212"/>
      <c r="C50" s="212"/>
      <c r="D50" s="213">
        <v>581</v>
      </c>
      <c r="K50" s="201">
        <f t="shared" si="0"/>
        <v>0</v>
      </c>
    </row>
    <row r="51" spans="1:11" x14ac:dyDescent="0.25">
      <c r="A51" s="204" t="s">
        <v>353</v>
      </c>
      <c r="B51" s="204" t="s">
        <v>354</v>
      </c>
      <c r="C51" s="204"/>
      <c r="D51" s="61">
        <v>78</v>
      </c>
      <c r="K51" s="201">
        <f t="shared" si="0"/>
        <v>0</v>
      </c>
    </row>
    <row r="52" spans="1:11" x14ac:dyDescent="0.25">
      <c r="A52" s="212" t="s">
        <v>539</v>
      </c>
      <c r="B52" s="212"/>
      <c r="C52" s="212"/>
      <c r="D52" s="213">
        <v>78</v>
      </c>
      <c r="K52" s="201">
        <f t="shared" si="0"/>
        <v>0</v>
      </c>
    </row>
    <row r="53" spans="1:11" x14ac:dyDescent="0.25">
      <c r="A53" s="204" t="s">
        <v>387</v>
      </c>
      <c r="B53" s="204" t="s">
        <v>388</v>
      </c>
      <c r="C53" s="204" t="s">
        <v>31</v>
      </c>
      <c r="D53" s="61">
        <v>18</v>
      </c>
      <c r="K53" s="201">
        <f t="shared" si="0"/>
        <v>0</v>
      </c>
    </row>
    <row r="54" spans="1:11" x14ac:dyDescent="0.25">
      <c r="A54" s="204" t="s">
        <v>387</v>
      </c>
      <c r="B54" s="204" t="s">
        <v>407</v>
      </c>
      <c r="C54" s="204" t="s">
        <v>31</v>
      </c>
      <c r="D54" s="61">
        <v>6</v>
      </c>
      <c r="K54" s="201">
        <f t="shared" si="0"/>
        <v>0</v>
      </c>
    </row>
    <row r="55" spans="1:11" x14ac:dyDescent="0.25">
      <c r="A55" s="204" t="s">
        <v>387</v>
      </c>
      <c r="B55" s="204" t="s">
        <v>435</v>
      </c>
      <c r="C55" s="204" t="s">
        <v>31</v>
      </c>
      <c r="D55" s="61">
        <v>9</v>
      </c>
      <c r="K55" s="201">
        <f t="shared" si="0"/>
        <v>0</v>
      </c>
    </row>
    <row r="56" spans="1:11" x14ac:dyDescent="0.25">
      <c r="A56" s="204" t="s">
        <v>387</v>
      </c>
      <c r="B56" s="204" t="s">
        <v>528</v>
      </c>
      <c r="C56" s="204" t="s">
        <v>31</v>
      </c>
      <c r="D56" s="61">
        <v>1</v>
      </c>
      <c r="K56" s="201">
        <f t="shared" si="0"/>
        <v>0</v>
      </c>
    </row>
    <row r="57" spans="1:11" x14ac:dyDescent="0.25">
      <c r="A57" s="212" t="s">
        <v>540</v>
      </c>
      <c r="B57" s="212"/>
      <c r="C57" s="212"/>
      <c r="D57" s="213">
        <v>34</v>
      </c>
      <c r="K57" s="201">
        <f t="shared" si="0"/>
        <v>0</v>
      </c>
    </row>
    <row r="58" spans="1:11" x14ac:dyDescent="0.25">
      <c r="A58" s="204" t="s">
        <v>224</v>
      </c>
      <c r="B58" s="204" t="s">
        <v>265</v>
      </c>
      <c r="C58" s="204" t="s">
        <v>31</v>
      </c>
      <c r="D58" s="61">
        <v>6</v>
      </c>
      <c r="K58" s="201">
        <f t="shared" si="0"/>
        <v>0</v>
      </c>
    </row>
    <row r="59" spans="1:11" x14ac:dyDescent="0.25">
      <c r="A59" s="204" t="s">
        <v>224</v>
      </c>
      <c r="B59" s="204" t="s">
        <v>228</v>
      </c>
      <c r="C59" s="204" t="s">
        <v>31</v>
      </c>
      <c r="D59" s="61">
        <v>33</v>
      </c>
      <c r="K59" s="201">
        <f t="shared" si="0"/>
        <v>0</v>
      </c>
    </row>
    <row r="60" spans="1:11" x14ac:dyDescent="0.25">
      <c r="A60" s="204" t="s">
        <v>224</v>
      </c>
      <c r="B60" s="204" t="s">
        <v>406</v>
      </c>
      <c r="C60" s="204"/>
      <c r="D60" s="61">
        <v>6</v>
      </c>
      <c r="K60" s="201">
        <f t="shared" si="0"/>
        <v>0</v>
      </c>
    </row>
    <row r="61" spans="1:11" x14ac:dyDescent="0.25">
      <c r="A61" s="204" t="s">
        <v>224</v>
      </c>
      <c r="B61" s="204" t="s">
        <v>434</v>
      </c>
      <c r="C61" s="204"/>
      <c r="D61" s="61">
        <v>9</v>
      </c>
      <c r="K61" s="201">
        <f t="shared" si="0"/>
        <v>0</v>
      </c>
    </row>
    <row r="62" spans="1:11" x14ac:dyDescent="0.25">
      <c r="A62" s="204" t="s">
        <v>224</v>
      </c>
      <c r="B62" s="204" t="s">
        <v>264</v>
      </c>
      <c r="C62" s="204"/>
      <c r="D62" s="61">
        <v>6</v>
      </c>
      <c r="K62" s="201">
        <f t="shared" si="0"/>
        <v>0</v>
      </c>
    </row>
    <row r="63" spans="1:11" x14ac:dyDescent="0.25">
      <c r="A63" s="204" t="s">
        <v>224</v>
      </c>
      <c r="B63" s="204" t="s">
        <v>225</v>
      </c>
      <c r="C63" s="204"/>
      <c r="D63" s="61">
        <v>33</v>
      </c>
      <c r="K63" s="201">
        <f t="shared" si="0"/>
        <v>0</v>
      </c>
    </row>
    <row r="64" spans="1:11" x14ac:dyDescent="0.25">
      <c r="A64" s="204" t="s">
        <v>224</v>
      </c>
      <c r="B64" s="204" t="s">
        <v>386</v>
      </c>
      <c r="C64" s="204"/>
      <c r="D64" s="61">
        <v>18</v>
      </c>
      <c r="K64" s="201">
        <f t="shared" si="0"/>
        <v>0</v>
      </c>
    </row>
    <row r="65" spans="1:11" x14ac:dyDescent="0.25">
      <c r="A65" s="204" t="s">
        <v>224</v>
      </c>
      <c r="B65" s="204" t="s">
        <v>440</v>
      </c>
      <c r="C65" s="204"/>
      <c r="D65" s="61">
        <v>1</v>
      </c>
      <c r="K65" s="201">
        <f t="shared" si="0"/>
        <v>0</v>
      </c>
    </row>
    <row r="66" spans="1:11" x14ac:dyDescent="0.25">
      <c r="A66" s="212" t="s">
        <v>541</v>
      </c>
      <c r="B66" s="212"/>
      <c r="C66" s="212"/>
      <c r="D66" s="213">
        <v>112</v>
      </c>
      <c r="K66" s="201">
        <f t="shared" si="0"/>
        <v>0</v>
      </c>
    </row>
    <row r="67" spans="1:11" x14ac:dyDescent="0.25">
      <c r="A67" s="204" t="s">
        <v>333</v>
      </c>
      <c r="B67" s="204" t="s">
        <v>334</v>
      </c>
      <c r="C67" s="204"/>
      <c r="D67" s="61">
        <v>198</v>
      </c>
      <c r="K67" s="201">
        <f t="shared" si="0"/>
        <v>0</v>
      </c>
    </row>
    <row r="68" spans="1:11" x14ac:dyDescent="0.25">
      <c r="A68" s="204"/>
      <c r="B68" s="204" t="s">
        <v>335</v>
      </c>
      <c r="C68" s="204" t="s">
        <v>109</v>
      </c>
      <c r="D68" s="61">
        <v>198</v>
      </c>
      <c r="K68" s="201">
        <f t="shared" si="0"/>
        <v>0</v>
      </c>
    </row>
    <row r="69" spans="1:11" x14ac:dyDescent="0.25">
      <c r="A69" s="212" t="s">
        <v>542</v>
      </c>
      <c r="B69" s="212"/>
      <c r="C69" s="212"/>
      <c r="D69" s="213">
        <v>396</v>
      </c>
      <c r="K69" s="201">
        <f t="shared" ref="K69:K132" si="1">J69*D69</f>
        <v>0</v>
      </c>
    </row>
    <row r="70" spans="1:11" x14ac:dyDescent="0.25">
      <c r="A70" s="204" t="s">
        <v>375</v>
      </c>
      <c r="B70" s="204" t="s">
        <v>376</v>
      </c>
      <c r="C70" s="204" t="s">
        <v>377</v>
      </c>
      <c r="D70" s="61">
        <v>72</v>
      </c>
      <c r="K70" s="201">
        <f t="shared" si="1"/>
        <v>0</v>
      </c>
    </row>
    <row r="71" spans="1:11" x14ac:dyDescent="0.25">
      <c r="A71" s="204"/>
      <c r="B71" s="204" t="s">
        <v>674</v>
      </c>
      <c r="C71" s="204" t="s">
        <v>357</v>
      </c>
      <c r="D71" s="61">
        <v>1440</v>
      </c>
      <c r="K71" s="201">
        <f t="shared" si="1"/>
        <v>0</v>
      </c>
    </row>
    <row r="72" spans="1:11" x14ac:dyDescent="0.25">
      <c r="A72" s="212" t="s">
        <v>543</v>
      </c>
      <c r="B72" s="212"/>
      <c r="C72" s="212"/>
      <c r="D72" s="213">
        <v>1512</v>
      </c>
      <c r="K72" s="201">
        <f t="shared" si="1"/>
        <v>0</v>
      </c>
    </row>
    <row r="73" spans="1:11" x14ac:dyDescent="0.25">
      <c r="A73" s="204" t="s">
        <v>355</v>
      </c>
      <c r="B73" s="204" t="s">
        <v>356</v>
      </c>
      <c r="C73" s="204" t="s">
        <v>357</v>
      </c>
      <c r="D73" s="61">
        <v>2340</v>
      </c>
      <c r="K73" s="201">
        <f t="shared" si="1"/>
        <v>0</v>
      </c>
    </row>
    <row r="74" spans="1:11" x14ac:dyDescent="0.25">
      <c r="A74" s="212" t="s">
        <v>544</v>
      </c>
      <c r="B74" s="212"/>
      <c r="C74" s="212"/>
      <c r="D74" s="213">
        <v>2340</v>
      </c>
      <c r="K74" s="201">
        <f t="shared" si="1"/>
        <v>0</v>
      </c>
    </row>
    <row r="75" spans="1:11" x14ac:dyDescent="0.25">
      <c r="A75" s="204" t="s">
        <v>336</v>
      </c>
      <c r="B75" s="204" t="s">
        <v>337</v>
      </c>
      <c r="C75" s="204" t="s">
        <v>109</v>
      </c>
      <c r="D75" s="61">
        <v>198</v>
      </c>
      <c r="K75" s="201">
        <f t="shared" si="1"/>
        <v>0</v>
      </c>
    </row>
    <row r="76" spans="1:11" x14ac:dyDescent="0.25">
      <c r="A76" s="204"/>
      <c r="B76" s="204" t="s">
        <v>419</v>
      </c>
      <c r="C76" s="204" t="s">
        <v>26</v>
      </c>
      <c r="D76" s="61">
        <v>3</v>
      </c>
      <c r="K76" s="201">
        <f t="shared" si="1"/>
        <v>0</v>
      </c>
    </row>
    <row r="77" spans="1:11" x14ac:dyDescent="0.25">
      <c r="A77" s="212" t="s">
        <v>545</v>
      </c>
      <c r="B77" s="212"/>
      <c r="C77" s="212"/>
      <c r="D77" s="213">
        <v>201</v>
      </c>
      <c r="K77" s="201">
        <f t="shared" si="1"/>
        <v>0</v>
      </c>
    </row>
    <row r="78" spans="1:11" x14ac:dyDescent="0.25">
      <c r="A78" s="204" t="s">
        <v>18</v>
      </c>
      <c r="B78" s="204" t="s">
        <v>583</v>
      </c>
      <c r="C78" s="204"/>
      <c r="D78" s="61">
        <v>1</v>
      </c>
      <c r="E78" t="s">
        <v>712</v>
      </c>
      <c r="J78" s="204">
        <v>55</v>
      </c>
      <c r="K78" s="201">
        <f t="shared" si="1"/>
        <v>55</v>
      </c>
    </row>
    <row r="79" spans="1:11" x14ac:dyDescent="0.25">
      <c r="A79" s="204" t="s">
        <v>18</v>
      </c>
      <c r="B79" s="204" t="s">
        <v>576</v>
      </c>
      <c r="C79" s="204"/>
      <c r="D79" s="61">
        <v>1</v>
      </c>
      <c r="E79" s="201" t="s">
        <v>712</v>
      </c>
      <c r="J79" s="204">
        <v>55</v>
      </c>
      <c r="K79" s="201">
        <f t="shared" si="1"/>
        <v>55</v>
      </c>
    </row>
    <row r="80" spans="1:11" x14ac:dyDescent="0.25">
      <c r="A80" s="204" t="s">
        <v>18</v>
      </c>
      <c r="B80" s="204" t="s">
        <v>147</v>
      </c>
      <c r="C80" s="204"/>
      <c r="D80" s="61">
        <v>3</v>
      </c>
      <c r="E80" s="201" t="s">
        <v>712</v>
      </c>
      <c r="J80" s="204">
        <v>55</v>
      </c>
      <c r="K80" s="201">
        <f t="shared" si="1"/>
        <v>165</v>
      </c>
    </row>
    <row r="81" spans="1:11" x14ac:dyDescent="0.25">
      <c r="A81" s="204" t="s">
        <v>18</v>
      </c>
      <c r="B81" s="204" t="s">
        <v>205</v>
      </c>
      <c r="C81" s="204"/>
      <c r="D81" s="61">
        <v>1</v>
      </c>
      <c r="E81" s="201" t="s">
        <v>712</v>
      </c>
      <c r="J81" s="204">
        <v>55</v>
      </c>
      <c r="K81" s="201">
        <f t="shared" si="1"/>
        <v>55</v>
      </c>
    </row>
    <row r="82" spans="1:11" x14ac:dyDescent="0.25">
      <c r="A82" s="204" t="s">
        <v>18</v>
      </c>
      <c r="B82" s="204" t="s">
        <v>188</v>
      </c>
      <c r="C82" s="204"/>
      <c r="D82" s="61">
        <v>5</v>
      </c>
      <c r="E82" s="201" t="s">
        <v>712</v>
      </c>
      <c r="J82" s="204">
        <v>55</v>
      </c>
      <c r="K82" s="201">
        <f t="shared" si="1"/>
        <v>275</v>
      </c>
    </row>
    <row r="83" spans="1:11" x14ac:dyDescent="0.25">
      <c r="A83" s="204" t="s">
        <v>18</v>
      </c>
      <c r="B83" s="204" t="s">
        <v>183</v>
      </c>
      <c r="C83" s="204"/>
      <c r="D83" s="61">
        <v>19</v>
      </c>
      <c r="E83" s="201" t="s">
        <v>712</v>
      </c>
      <c r="J83" s="204">
        <v>55</v>
      </c>
      <c r="K83" s="201">
        <f t="shared" si="1"/>
        <v>1045</v>
      </c>
    </row>
    <row r="84" spans="1:11" x14ac:dyDescent="0.25">
      <c r="A84" s="204" t="s">
        <v>18</v>
      </c>
      <c r="B84" s="204" t="s">
        <v>207</v>
      </c>
      <c r="C84" s="204"/>
      <c r="D84" s="61">
        <v>2</v>
      </c>
      <c r="E84" s="201" t="s">
        <v>712</v>
      </c>
      <c r="J84" s="204">
        <v>55</v>
      </c>
      <c r="K84" s="201">
        <f t="shared" si="1"/>
        <v>110</v>
      </c>
    </row>
    <row r="85" spans="1:11" x14ac:dyDescent="0.25">
      <c r="A85" s="204" t="s">
        <v>18</v>
      </c>
      <c r="B85" s="204" t="s">
        <v>209</v>
      </c>
      <c r="C85" s="204"/>
      <c r="D85" s="61">
        <v>1</v>
      </c>
      <c r="E85" s="201" t="s">
        <v>712</v>
      </c>
      <c r="J85" s="204">
        <v>55</v>
      </c>
      <c r="K85" s="201">
        <f t="shared" si="1"/>
        <v>55</v>
      </c>
    </row>
    <row r="86" spans="1:11" x14ac:dyDescent="0.25">
      <c r="A86" s="204" t="s">
        <v>18</v>
      </c>
      <c r="B86" s="204" t="s">
        <v>615</v>
      </c>
      <c r="C86" s="204"/>
      <c r="D86" s="61">
        <v>1</v>
      </c>
      <c r="E86" s="201" t="s">
        <v>712</v>
      </c>
      <c r="J86" s="204">
        <v>55</v>
      </c>
      <c r="K86" s="201">
        <f t="shared" si="1"/>
        <v>55</v>
      </c>
    </row>
    <row r="87" spans="1:11" x14ac:dyDescent="0.25">
      <c r="A87" s="204" t="s">
        <v>18</v>
      </c>
      <c r="B87" s="204" t="s">
        <v>157</v>
      </c>
      <c r="C87" s="204"/>
      <c r="D87" s="61">
        <v>3</v>
      </c>
      <c r="E87" s="201" t="s">
        <v>712</v>
      </c>
      <c r="J87" s="204">
        <v>55</v>
      </c>
      <c r="K87" s="201">
        <f t="shared" si="1"/>
        <v>165</v>
      </c>
    </row>
    <row r="88" spans="1:11" x14ac:dyDescent="0.25">
      <c r="A88" s="204" t="s">
        <v>18</v>
      </c>
      <c r="B88" s="204" t="s">
        <v>686</v>
      </c>
      <c r="C88" s="204"/>
      <c r="D88" s="61">
        <v>1</v>
      </c>
      <c r="E88" s="201" t="s">
        <v>712</v>
      </c>
      <c r="J88" s="204">
        <v>55</v>
      </c>
      <c r="K88" s="201">
        <f t="shared" si="1"/>
        <v>55</v>
      </c>
    </row>
    <row r="89" spans="1:11" x14ac:dyDescent="0.25">
      <c r="A89" s="204" t="s">
        <v>18</v>
      </c>
      <c r="B89" s="204" t="s">
        <v>689</v>
      </c>
      <c r="C89" s="204"/>
      <c r="D89" s="61">
        <v>1</v>
      </c>
      <c r="E89" s="201" t="s">
        <v>712</v>
      </c>
      <c r="J89" s="204">
        <v>55</v>
      </c>
      <c r="K89" s="201">
        <f t="shared" si="1"/>
        <v>55</v>
      </c>
    </row>
    <row r="90" spans="1:11" x14ac:dyDescent="0.25">
      <c r="A90" s="204" t="s">
        <v>18</v>
      </c>
      <c r="B90" s="204" t="s">
        <v>566</v>
      </c>
      <c r="C90" s="204"/>
      <c r="D90" s="61">
        <v>3</v>
      </c>
      <c r="E90" s="201" t="s">
        <v>712</v>
      </c>
      <c r="J90" s="204">
        <v>55</v>
      </c>
      <c r="K90" s="201">
        <f t="shared" si="1"/>
        <v>165</v>
      </c>
    </row>
    <row r="91" spans="1:11" x14ac:dyDescent="0.25">
      <c r="A91" s="204" t="s">
        <v>18</v>
      </c>
      <c r="B91" s="204" t="s">
        <v>198</v>
      </c>
      <c r="C91" s="204"/>
      <c r="D91" s="61">
        <v>42</v>
      </c>
      <c r="E91" s="201" t="s">
        <v>712</v>
      </c>
      <c r="J91" s="204">
        <v>55</v>
      </c>
      <c r="K91" s="201">
        <f t="shared" si="1"/>
        <v>2310</v>
      </c>
    </row>
    <row r="92" spans="1:11" x14ac:dyDescent="0.25">
      <c r="A92" s="204" t="s">
        <v>18</v>
      </c>
      <c r="B92" s="204" t="s">
        <v>199</v>
      </c>
      <c r="C92" s="204"/>
      <c r="D92" s="61">
        <v>21</v>
      </c>
      <c r="E92" s="201" t="s">
        <v>712</v>
      </c>
      <c r="J92" s="204">
        <v>55</v>
      </c>
      <c r="K92" s="201">
        <f t="shared" si="1"/>
        <v>1155</v>
      </c>
    </row>
    <row r="93" spans="1:11" x14ac:dyDescent="0.25">
      <c r="A93" s="204" t="s">
        <v>18</v>
      </c>
      <c r="B93" s="204" t="s">
        <v>167</v>
      </c>
      <c r="C93" s="204"/>
      <c r="D93" s="61">
        <v>2</v>
      </c>
      <c r="E93" s="201" t="s">
        <v>712</v>
      </c>
      <c r="J93" s="204">
        <v>55</v>
      </c>
      <c r="K93" s="201">
        <f t="shared" si="1"/>
        <v>110</v>
      </c>
    </row>
    <row r="94" spans="1:11" x14ac:dyDescent="0.25">
      <c r="A94" s="204" t="s">
        <v>18</v>
      </c>
      <c r="B94" s="204" t="s">
        <v>166</v>
      </c>
      <c r="C94" s="204"/>
      <c r="D94" s="61">
        <v>2</v>
      </c>
      <c r="E94" s="201" t="s">
        <v>712</v>
      </c>
      <c r="J94" s="204">
        <v>55</v>
      </c>
      <c r="K94" s="201">
        <f t="shared" si="1"/>
        <v>110</v>
      </c>
    </row>
    <row r="95" spans="1:11" x14ac:dyDescent="0.25">
      <c r="A95" s="204" t="s">
        <v>18</v>
      </c>
      <c r="B95" s="204" t="s">
        <v>156</v>
      </c>
      <c r="C95" s="204"/>
      <c r="D95" s="61">
        <v>3</v>
      </c>
      <c r="E95" s="201" t="s">
        <v>712</v>
      </c>
      <c r="J95" s="204">
        <v>55</v>
      </c>
      <c r="K95" s="201">
        <f t="shared" si="1"/>
        <v>165</v>
      </c>
    </row>
    <row r="96" spans="1:11" x14ac:dyDescent="0.25">
      <c r="A96" s="204" t="s">
        <v>18</v>
      </c>
      <c r="B96" s="204" t="s">
        <v>316</v>
      </c>
      <c r="C96" s="204"/>
      <c r="D96" s="61">
        <v>6</v>
      </c>
      <c r="E96" s="201" t="s">
        <v>712</v>
      </c>
      <c r="J96" s="204">
        <v>55</v>
      </c>
      <c r="K96" s="201">
        <f t="shared" si="1"/>
        <v>330</v>
      </c>
    </row>
    <row r="97" spans="1:11" x14ac:dyDescent="0.25">
      <c r="A97" s="204" t="s">
        <v>18</v>
      </c>
      <c r="B97" s="204" t="s">
        <v>562</v>
      </c>
      <c r="C97" s="204"/>
      <c r="D97" s="61">
        <v>4</v>
      </c>
      <c r="E97" s="201" t="s">
        <v>712</v>
      </c>
      <c r="J97" s="204">
        <v>55</v>
      </c>
      <c r="K97" s="201">
        <f t="shared" si="1"/>
        <v>220</v>
      </c>
    </row>
    <row r="98" spans="1:11" x14ac:dyDescent="0.25">
      <c r="A98" s="204" t="s">
        <v>18</v>
      </c>
      <c r="B98" s="204" t="s">
        <v>570</v>
      </c>
      <c r="C98" s="204"/>
      <c r="D98" s="61">
        <v>1</v>
      </c>
      <c r="E98" s="201" t="s">
        <v>712</v>
      </c>
      <c r="J98" s="204">
        <v>55</v>
      </c>
      <c r="K98" s="201">
        <f t="shared" si="1"/>
        <v>55</v>
      </c>
    </row>
    <row r="99" spans="1:11" x14ac:dyDescent="0.25">
      <c r="A99" s="204" t="s">
        <v>18</v>
      </c>
      <c r="B99" s="204" t="s">
        <v>616</v>
      </c>
      <c r="C99" s="204"/>
      <c r="D99" s="61">
        <v>1</v>
      </c>
      <c r="E99" s="201" t="s">
        <v>712</v>
      </c>
      <c r="J99" s="204">
        <v>55</v>
      </c>
      <c r="K99" s="201">
        <f t="shared" si="1"/>
        <v>55</v>
      </c>
    </row>
    <row r="100" spans="1:11" x14ac:dyDescent="0.25">
      <c r="A100" s="204" t="s">
        <v>18</v>
      </c>
      <c r="B100" s="204" t="s">
        <v>617</v>
      </c>
      <c r="C100" s="204"/>
      <c r="D100" s="61">
        <v>1</v>
      </c>
      <c r="E100" s="201" t="s">
        <v>712</v>
      </c>
      <c r="J100" s="204">
        <v>55</v>
      </c>
      <c r="K100" s="201">
        <f t="shared" si="1"/>
        <v>55</v>
      </c>
    </row>
    <row r="101" spans="1:11" x14ac:dyDescent="0.25">
      <c r="A101" s="204" t="s">
        <v>18</v>
      </c>
      <c r="B101" s="204" t="s">
        <v>197</v>
      </c>
      <c r="C101" s="204"/>
      <c r="D101" s="61">
        <v>21</v>
      </c>
      <c r="E101" s="201" t="s">
        <v>713</v>
      </c>
      <c r="F101">
        <v>2</v>
      </c>
      <c r="J101" s="204">
        <v>130</v>
      </c>
      <c r="K101" s="201">
        <f t="shared" si="1"/>
        <v>2730</v>
      </c>
    </row>
    <row r="102" spans="1:11" x14ac:dyDescent="0.25">
      <c r="A102" s="204" t="s">
        <v>18</v>
      </c>
      <c r="B102" s="204" t="s">
        <v>692</v>
      </c>
      <c r="C102" s="204"/>
      <c r="D102" s="61">
        <v>3</v>
      </c>
      <c r="E102" s="201" t="s">
        <v>712</v>
      </c>
      <c r="J102" s="204">
        <v>55</v>
      </c>
      <c r="K102" s="201">
        <f t="shared" si="1"/>
        <v>165</v>
      </c>
    </row>
    <row r="103" spans="1:11" x14ac:dyDescent="0.25">
      <c r="A103" s="204" t="s">
        <v>18</v>
      </c>
      <c r="B103" s="204" t="s">
        <v>682</v>
      </c>
      <c r="C103" s="204"/>
      <c r="D103" s="61">
        <v>1</v>
      </c>
      <c r="E103" s="201" t="s">
        <v>712</v>
      </c>
      <c r="J103" s="204">
        <v>55</v>
      </c>
      <c r="K103" s="201">
        <f t="shared" si="1"/>
        <v>55</v>
      </c>
    </row>
    <row r="104" spans="1:11" x14ac:dyDescent="0.25">
      <c r="A104" s="204" t="s">
        <v>18</v>
      </c>
      <c r="B104" s="204" t="s">
        <v>362</v>
      </c>
      <c r="C104" s="204" t="s">
        <v>31</v>
      </c>
      <c r="D104" s="61">
        <v>20</v>
      </c>
      <c r="K104" s="201">
        <f t="shared" si="1"/>
        <v>0</v>
      </c>
    </row>
    <row r="105" spans="1:11" x14ac:dyDescent="0.25">
      <c r="A105" s="204" t="s">
        <v>18</v>
      </c>
      <c r="B105" s="204" t="s">
        <v>293</v>
      </c>
      <c r="C105" s="204" t="s">
        <v>31</v>
      </c>
      <c r="D105" s="61">
        <v>3</v>
      </c>
      <c r="K105" s="201">
        <f t="shared" si="1"/>
        <v>0</v>
      </c>
    </row>
    <row r="106" spans="1:11" x14ac:dyDescent="0.25">
      <c r="A106" s="204" t="s">
        <v>18</v>
      </c>
      <c r="B106" s="204" t="s">
        <v>146</v>
      </c>
      <c r="C106" s="204" t="s">
        <v>26</v>
      </c>
      <c r="D106" s="61">
        <v>6</v>
      </c>
      <c r="K106" s="201">
        <f t="shared" si="1"/>
        <v>0</v>
      </c>
    </row>
    <row r="107" spans="1:11" x14ac:dyDescent="0.25">
      <c r="A107" s="204" t="s">
        <v>18</v>
      </c>
      <c r="B107" s="204" t="s">
        <v>691</v>
      </c>
      <c r="C107" s="204" t="s">
        <v>26</v>
      </c>
      <c r="D107" s="61">
        <v>3</v>
      </c>
      <c r="K107" s="201">
        <f t="shared" si="1"/>
        <v>0</v>
      </c>
    </row>
    <row r="108" spans="1:11" x14ac:dyDescent="0.25">
      <c r="A108" s="204" t="s">
        <v>18</v>
      </c>
      <c r="B108" s="204" t="s">
        <v>193</v>
      </c>
      <c r="C108" s="204" t="s">
        <v>26</v>
      </c>
      <c r="D108" s="61">
        <v>5</v>
      </c>
      <c r="K108" s="201">
        <f t="shared" si="1"/>
        <v>0</v>
      </c>
    </row>
    <row r="109" spans="1:11" x14ac:dyDescent="0.25">
      <c r="A109" s="204" t="s">
        <v>18</v>
      </c>
      <c r="B109" s="204" t="s">
        <v>684</v>
      </c>
      <c r="C109" s="204" t="s">
        <v>26</v>
      </c>
      <c r="D109" s="61">
        <v>1</v>
      </c>
      <c r="K109" s="201">
        <f t="shared" si="1"/>
        <v>0</v>
      </c>
    </row>
    <row r="110" spans="1:11" x14ac:dyDescent="0.25">
      <c r="A110" s="204" t="s">
        <v>18</v>
      </c>
      <c r="B110" s="204" t="s">
        <v>688</v>
      </c>
      <c r="C110" s="204" t="s">
        <v>26</v>
      </c>
      <c r="D110" s="61">
        <v>1</v>
      </c>
      <c r="K110" s="201">
        <f t="shared" si="1"/>
        <v>0</v>
      </c>
    </row>
    <row r="111" spans="1:11" x14ac:dyDescent="0.25">
      <c r="A111" s="204" t="s">
        <v>18</v>
      </c>
      <c r="B111" s="204" t="s">
        <v>213</v>
      </c>
      <c r="C111" s="204" t="s">
        <v>26</v>
      </c>
      <c r="D111" s="61">
        <v>3</v>
      </c>
      <c r="K111" s="201">
        <f t="shared" si="1"/>
        <v>0</v>
      </c>
    </row>
    <row r="112" spans="1:11" x14ac:dyDescent="0.25">
      <c r="A112" s="204" t="s">
        <v>18</v>
      </c>
      <c r="B112" s="204" t="s">
        <v>577</v>
      </c>
      <c r="C112" s="204" t="s">
        <v>26</v>
      </c>
      <c r="D112" s="61">
        <v>2</v>
      </c>
      <c r="K112" s="201">
        <f t="shared" si="1"/>
        <v>0</v>
      </c>
    </row>
    <row r="113" spans="1:11" x14ac:dyDescent="0.25">
      <c r="A113" s="204" t="s">
        <v>18</v>
      </c>
      <c r="B113" s="204" t="s">
        <v>201</v>
      </c>
      <c r="C113" s="204" t="s">
        <v>26</v>
      </c>
      <c r="D113" s="61">
        <v>21</v>
      </c>
      <c r="K113" s="201">
        <f t="shared" si="1"/>
        <v>0</v>
      </c>
    </row>
    <row r="114" spans="1:11" x14ac:dyDescent="0.25">
      <c r="A114" s="204" t="s">
        <v>18</v>
      </c>
      <c r="B114" s="204" t="s">
        <v>168</v>
      </c>
      <c r="C114" s="204" t="s">
        <v>26</v>
      </c>
      <c r="D114" s="61">
        <v>2</v>
      </c>
      <c r="K114" s="201">
        <f t="shared" si="1"/>
        <v>0</v>
      </c>
    </row>
    <row r="115" spans="1:11" x14ac:dyDescent="0.25">
      <c r="A115" s="204" t="s">
        <v>18</v>
      </c>
      <c r="B115" s="204" t="s">
        <v>158</v>
      </c>
      <c r="C115" s="204" t="s">
        <v>26</v>
      </c>
      <c r="D115" s="61">
        <v>3</v>
      </c>
      <c r="K115" s="201">
        <f t="shared" si="1"/>
        <v>0</v>
      </c>
    </row>
    <row r="116" spans="1:11" x14ac:dyDescent="0.25">
      <c r="A116" s="204" t="s">
        <v>18</v>
      </c>
      <c r="B116" s="204" t="s">
        <v>275</v>
      </c>
      <c r="C116" s="204" t="s">
        <v>31</v>
      </c>
      <c r="D116" s="61">
        <v>3</v>
      </c>
      <c r="K116" s="201">
        <f t="shared" si="1"/>
        <v>0</v>
      </c>
    </row>
    <row r="117" spans="1:11" x14ac:dyDescent="0.25">
      <c r="A117" s="204" t="s">
        <v>18</v>
      </c>
      <c r="B117" s="204" t="s">
        <v>308</v>
      </c>
      <c r="C117" s="204" t="s">
        <v>26</v>
      </c>
      <c r="D117" s="61">
        <v>3</v>
      </c>
      <c r="K117" s="201">
        <f t="shared" si="1"/>
        <v>0</v>
      </c>
    </row>
    <row r="118" spans="1:11" x14ac:dyDescent="0.25">
      <c r="A118" s="204" t="s">
        <v>18</v>
      </c>
      <c r="B118" s="204" t="s">
        <v>613</v>
      </c>
      <c r="C118" s="204"/>
      <c r="D118" s="61">
        <v>1</v>
      </c>
      <c r="E118" t="s">
        <v>714</v>
      </c>
      <c r="F118" t="s">
        <v>715</v>
      </c>
      <c r="G118" t="s">
        <v>716</v>
      </c>
      <c r="J118" s="204">
        <v>455</v>
      </c>
      <c r="K118" s="201">
        <f t="shared" si="1"/>
        <v>455</v>
      </c>
    </row>
    <row r="119" spans="1:11" x14ac:dyDescent="0.25">
      <c r="A119" s="204" t="s">
        <v>18</v>
      </c>
      <c r="B119" s="204" t="s">
        <v>631</v>
      </c>
      <c r="C119" s="204"/>
      <c r="D119" s="61">
        <v>4</v>
      </c>
      <c r="E119" s="201" t="s">
        <v>712</v>
      </c>
      <c r="F119">
        <v>2</v>
      </c>
      <c r="J119" s="204">
        <v>55</v>
      </c>
      <c r="K119" s="201">
        <f t="shared" si="1"/>
        <v>220</v>
      </c>
    </row>
    <row r="120" spans="1:11" x14ac:dyDescent="0.25">
      <c r="A120" s="204" t="s">
        <v>18</v>
      </c>
      <c r="B120" s="204" t="s">
        <v>314</v>
      </c>
      <c r="C120" s="204"/>
      <c r="D120" s="61">
        <v>1</v>
      </c>
      <c r="E120" s="201" t="s">
        <v>712</v>
      </c>
      <c r="J120" s="204">
        <v>55</v>
      </c>
      <c r="K120" s="201">
        <f t="shared" si="1"/>
        <v>55</v>
      </c>
    </row>
    <row r="121" spans="1:11" x14ac:dyDescent="0.25">
      <c r="A121" s="204" t="s">
        <v>18</v>
      </c>
      <c r="B121" s="204" t="s">
        <v>604</v>
      </c>
      <c r="C121" s="204"/>
      <c r="D121" s="61">
        <v>2</v>
      </c>
      <c r="E121" s="201" t="s">
        <v>712</v>
      </c>
      <c r="J121" s="204">
        <v>55</v>
      </c>
      <c r="K121" s="201">
        <f t="shared" si="1"/>
        <v>110</v>
      </c>
    </row>
    <row r="122" spans="1:11" x14ac:dyDescent="0.25">
      <c r="A122" s="204" t="s">
        <v>18</v>
      </c>
      <c r="B122" s="204" t="s">
        <v>266</v>
      </c>
      <c r="C122" s="204"/>
      <c r="D122" s="61">
        <v>6</v>
      </c>
      <c r="E122" s="201" t="s">
        <v>712</v>
      </c>
      <c r="J122" s="204">
        <v>55</v>
      </c>
      <c r="K122" s="201">
        <f t="shared" si="1"/>
        <v>330</v>
      </c>
    </row>
    <row r="123" spans="1:11" x14ac:dyDescent="0.25">
      <c r="A123" s="204" t="s">
        <v>18</v>
      </c>
      <c r="B123" s="204" t="s">
        <v>267</v>
      </c>
      <c r="C123" s="204"/>
      <c r="D123" s="61">
        <v>3</v>
      </c>
      <c r="E123" s="201" t="s">
        <v>712</v>
      </c>
      <c r="J123" s="204">
        <v>55</v>
      </c>
      <c r="K123" s="201">
        <f t="shared" si="1"/>
        <v>165</v>
      </c>
    </row>
    <row r="124" spans="1:11" x14ac:dyDescent="0.25">
      <c r="A124" s="204" t="s">
        <v>18</v>
      </c>
      <c r="B124" s="204" t="s">
        <v>636</v>
      </c>
      <c r="C124" s="204"/>
      <c r="D124" s="61">
        <v>3</v>
      </c>
      <c r="E124" s="201" t="s">
        <v>712</v>
      </c>
      <c r="J124" s="204">
        <v>55</v>
      </c>
      <c r="K124" s="201">
        <f t="shared" si="1"/>
        <v>165</v>
      </c>
    </row>
    <row r="125" spans="1:11" x14ac:dyDescent="0.25">
      <c r="A125" s="204" t="s">
        <v>18</v>
      </c>
      <c r="B125" s="204" t="s">
        <v>229</v>
      </c>
      <c r="C125" s="204"/>
      <c r="D125" s="61">
        <v>3</v>
      </c>
      <c r="E125" s="201" t="s">
        <v>712</v>
      </c>
      <c r="J125" s="204">
        <v>55</v>
      </c>
      <c r="K125" s="201">
        <f t="shared" si="1"/>
        <v>165</v>
      </c>
    </row>
    <row r="126" spans="1:11" x14ac:dyDescent="0.25">
      <c r="A126" s="204" t="s">
        <v>18</v>
      </c>
      <c r="B126" s="204" t="s">
        <v>605</v>
      </c>
      <c r="C126" s="204"/>
      <c r="D126" s="61">
        <v>2</v>
      </c>
      <c r="E126" s="201" t="s">
        <v>712</v>
      </c>
      <c r="J126" s="204">
        <v>55</v>
      </c>
      <c r="K126" s="201">
        <f t="shared" si="1"/>
        <v>110</v>
      </c>
    </row>
    <row r="127" spans="1:11" x14ac:dyDescent="0.25">
      <c r="A127" s="204" t="s">
        <v>18</v>
      </c>
      <c r="B127" s="204" t="s">
        <v>606</v>
      </c>
      <c r="C127" s="204"/>
      <c r="D127" s="61">
        <v>1</v>
      </c>
      <c r="E127" s="201" t="s">
        <v>712</v>
      </c>
      <c r="J127" s="204">
        <v>55</v>
      </c>
      <c r="K127" s="201">
        <f t="shared" si="1"/>
        <v>55</v>
      </c>
    </row>
    <row r="128" spans="1:11" x14ac:dyDescent="0.25">
      <c r="A128" s="204" t="s">
        <v>18</v>
      </c>
      <c r="B128" s="204" t="s">
        <v>637</v>
      </c>
      <c r="C128" s="204"/>
      <c r="D128" s="61">
        <v>3</v>
      </c>
      <c r="E128" s="201" t="s">
        <v>712</v>
      </c>
      <c r="J128" s="204">
        <v>55</v>
      </c>
      <c r="K128" s="201">
        <f t="shared" si="1"/>
        <v>165</v>
      </c>
    </row>
    <row r="129" spans="1:11" x14ac:dyDescent="0.25">
      <c r="A129" s="204" t="s">
        <v>18</v>
      </c>
      <c r="B129" s="204" t="s">
        <v>212</v>
      </c>
      <c r="C129" s="204"/>
      <c r="D129" s="61">
        <v>3</v>
      </c>
      <c r="E129" t="s">
        <v>717</v>
      </c>
      <c r="F129">
        <v>2</v>
      </c>
      <c r="J129" s="204">
        <v>130</v>
      </c>
      <c r="K129" s="201">
        <f t="shared" si="1"/>
        <v>390</v>
      </c>
    </row>
    <row r="130" spans="1:11" x14ac:dyDescent="0.25">
      <c r="A130" s="204" t="s">
        <v>18</v>
      </c>
      <c r="B130" s="204" t="s">
        <v>162</v>
      </c>
      <c r="C130" s="204"/>
      <c r="D130" s="61">
        <v>2</v>
      </c>
      <c r="E130" s="201" t="s">
        <v>717</v>
      </c>
      <c r="F130" s="201">
        <v>2</v>
      </c>
      <c r="J130" s="204">
        <v>130</v>
      </c>
      <c r="K130" s="201">
        <f t="shared" si="1"/>
        <v>260</v>
      </c>
    </row>
    <row r="131" spans="1:11" x14ac:dyDescent="0.25">
      <c r="A131" s="204" t="s">
        <v>18</v>
      </c>
      <c r="B131" s="204" t="s">
        <v>154</v>
      </c>
      <c r="C131" s="204"/>
      <c r="D131" s="61">
        <v>3</v>
      </c>
      <c r="E131" t="s">
        <v>718</v>
      </c>
      <c r="J131" s="204">
        <v>55</v>
      </c>
      <c r="K131" s="201">
        <f t="shared" si="1"/>
        <v>165</v>
      </c>
    </row>
    <row r="132" spans="1:11" x14ac:dyDescent="0.25">
      <c r="A132" s="204" t="s">
        <v>18</v>
      </c>
      <c r="B132" s="204" t="s">
        <v>315</v>
      </c>
      <c r="C132" s="204"/>
      <c r="D132" s="61">
        <v>6</v>
      </c>
      <c r="E132" s="201" t="s">
        <v>717</v>
      </c>
      <c r="F132">
        <v>2</v>
      </c>
      <c r="J132" s="204">
        <v>130</v>
      </c>
      <c r="K132" s="201">
        <f t="shared" si="1"/>
        <v>780</v>
      </c>
    </row>
    <row r="133" spans="1:11" x14ac:dyDescent="0.25">
      <c r="A133" s="204" t="s">
        <v>18</v>
      </c>
      <c r="B133" s="204" t="s">
        <v>558</v>
      </c>
      <c r="C133" s="204"/>
      <c r="D133" s="61">
        <v>2</v>
      </c>
      <c r="E133" s="201" t="s">
        <v>717</v>
      </c>
      <c r="F133" s="201">
        <v>2</v>
      </c>
      <c r="J133" s="204">
        <v>130</v>
      </c>
      <c r="K133" s="201">
        <f t="shared" ref="K133:K196" si="2">J133*D133</f>
        <v>260</v>
      </c>
    </row>
    <row r="134" spans="1:11" x14ac:dyDescent="0.25">
      <c r="A134" s="204" t="s">
        <v>18</v>
      </c>
      <c r="B134" s="204" t="s">
        <v>564</v>
      </c>
      <c r="C134" s="204"/>
      <c r="D134" s="61">
        <v>2</v>
      </c>
      <c r="E134" s="201" t="s">
        <v>717</v>
      </c>
      <c r="F134" s="201">
        <v>2</v>
      </c>
      <c r="J134" s="204">
        <v>130</v>
      </c>
      <c r="K134" s="201">
        <f t="shared" si="2"/>
        <v>260</v>
      </c>
    </row>
    <row r="135" spans="1:11" x14ac:dyDescent="0.25">
      <c r="A135" s="204" t="s">
        <v>18</v>
      </c>
      <c r="B135" s="204" t="s">
        <v>568</v>
      </c>
      <c r="C135" s="204"/>
      <c r="D135" s="61">
        <v>1</v>
      </c>
      <c r="E135" s="201" t="s">
        <v>717</v>
      </c>
      <c r="J135" s="204">
        <v>65</v>
      </c>
      <c r="K135" s="201">
        <f t="shared" si="2"/>
        <v>65</v>
      </c>
    </row>
    <row r="136" spans="1:11" x14ac:dyDescent="0.25">
      <c r="A136" s="204" t="s">
        <v>18</v>
      </c>
      <c r="B136" s="204" t="s">
        <v>581</v>
      </c>
      <c r="C136" s="204"/>
      <c r="D136" s="61">
        <v>1</v>
      </c>
      <c r="E136" s="201" t="s">
        <v>717</v>
      </c>
      <c r="J136" s="204">
        <v>65</v>
      </c>
      <c r="K136" s="201">
        <f t="shared" si="2"/>
        <v>65</v>
      </c>
    </row>
    <row r="137" spans="1:11" x14ac:dyDescent="0.25">
      <c r="A137" s="204" t="s">
        <v>18</v>
      </c>
      <c r="B137" s="204" t="s">
        <v>679</v>
      </c>
      <c r="C137" s="204"/>
      <c r="D137" s="61">
        <v>2</v>
      </c>
      <c r="E137" s="201" t="s">
        <v>717</v>
      </c>
      <c r="J137" s="204">
        <v>65</v>
      </c>
      <c r="K137" s="201">
        <f t="shared" si="2"/>
        <v>130</v>
      </c>
    </row>
    <row r="138" spans="1:11" x14ac:dyDescent="0.25">
      <c r="A138" s="204" t="s">
        <v>18</v>
      </c>
      <c r="B138" s="204" t="s">
        <v>573</v>
      </c>
      <c r="C138" s="204"/>
      <c r="D138" s="61">
        <v>1</v>
      </c>
      <c r="E138" s="201" t="s">
        <v>717</v>
      </c>
      <c r="J138" s="204">
        <v>65</v>
      </c>
      <c r="K138" s="201">
        <f t="shared" si="2"/>
        <v>65</v>
      </c>
    </row>
    <row r="139" spans="1:11" x14ac:dyDescent="0.25">
      <c r="A139" s="204" t="s">
        <v>18</v>
      </c>
      <c r="B139" s="204" t="s">
        <v>273</v>
      </c>
      <c r="C139" s="204"/>
      <c r="D139" s="61">
        <v>3</v>
      </c>
      <c r="E139" t="s">
        <v>719</v>
      </c>
      <c r="F139" t="s">
        <v>720</v>
      </c>
      <c r="J139" s="204">
        <v>55</v>
      </c>
      <c r="K139" s="201">
        <f t="shared" si="2"/>
        <v>165</v>
      </c>
    </row>
    <row r="140" spans="1:11" x14ac:dyDescent="0.25">
      <c r="A140" s="204" t="s">
        <v>18</v>
      </c>
      <c r="B140" s="204" t="s">
        <v>192</v>
      </c>
      <c r="C140" s="204"/>
      <c r="D140" s="61">
        <v>2</v>
      </c>
      <c r="E140" s="201" t="s">
        <v>717</v>
      </c>
      <c r="J140" s="204">
        <v>65</v>
      </c>
      <c r="K140" s="201">
        <f t="shared" si="2"/>
        <v>130</v>
      </c>
    </row>
    <row r="141" spans="1:11" x14ac:dyDescent="0.25">
      <c r="A141" s="204" t="s">
        <v>18</v>
      </c>
      <c r="B141" s="204" t="s">
        <v>505</v>
      </c>
      <c r="C141" s="204"/>
      <c r="D141" s="61">
        <v>3</v>
      </c>
      <c r="E141" s="201" t="s">
        <v>717</v>
      </c>
      <c r="J141" s="204">
        <v>65</v>
      </c>
      <c r="K141" s="201">
        <f t="shared" si="2"/>
        <v>195</v>
      </c>
    </row>
    <row r="142" spans="1:11" x14ac:dyDescent="0.25">
      <c r="A142" s="204" t="s">
        <v>18</v>
      </c>
      <c r="B142" s="204" t="s">
        <v>304</v>
      </c>
      <c r="C142" s="204"/>
      <c r="D142" s="61">
        <v>3</v>
      </c>
      <c r="E142" s="201" t="s">
        <v>717</v>
      </c>
      <c r="J142" s="204">
        <v>65</v>
      </c>
      <c r="K142" s="201">
        <f t="shared" si="2"/>
        <v>195</v>
      </c>
    </row>
    <row r="143" spans="1:11" x14ac:dyDescent="0.25">
      <c r="A143" s="204" t="s">
        <v>18</v>
      </c>
      <c r="B143" s="204" t="s">
        <v>680</v>
      </c>
      <c r="C143" s="204"/>
      <c r="D143" s="61">
        <v>2</v>
      </c>
      <c r="E143" s="201" t="s">
        <v>717</v>
      </c>
      <c r="J143" s="204">
        <v>65</v>
      </c>
      <c r="K143" s="201">
        <f t="shared" si="2"/>
        <v>130</v>
      </c>
    </row>
    <row r="144" spans="1:11" x14ac:dyDescent="0.25">
      <c r="A144" s="204" t="s">
        <v>18</v>
      </c>
      <c r="B144" s="204" t="s">
        <v>394</v>
      </c>
      <c r="C144" s="204"/>
      <c r="D144" s="61">
        <v>3</v>
      </c>
      <c r="E144" t="s">
        <v>721</v>
      </c>
      <c r="K144" s="201">
        <f t="shared" si="2"/>
        <v>0</v>
      </c>
    </row>
    <row r="145" spans="1:11" x14ac:dyDescent="0.25">
      <c r="A145" s="204" t="s">
        <v>18</v>
      </c>
      <c r="B145" s="204" t="s">
        <v>204</v>
      </c>
      <c r="C145" s="204"/>
      <c r="D145" s="61">
        <v>1</v>
      </c>
      <c r="E145" t="s">
        <v>717</v>
      </c>
      <c r="F145">
        <v>3</v>
      </c>
      <c r="J145" s="204">
        <v>195</v>
      </c>
      <c r="K145" s="201">
        <f t="shared" si="2"/>
        <v>195</v>
      </c>
    </row>
    <row r="146" spans="1:11" x14ac:dyDescent="0.25">
      <c r="A146" s="204" t="s">
        <v>18</v>
      </c>
      <c r="B146" s="204" t="s">
        <v>587</v>
      </c>
      <c r="C146" s="204"/>
      <c r="D146" s="61">
        <v>1</v>
      </c>
      <c r="E146" s="201" t="s">
        <v>717</v>
      </c>
      <c r="F146" s="201">
        <v>3</v>
      </c>
      <c r="J146" s="204">
        <v>195</v>
      </c>
      <c r="K146" s="201">
        <f t="shared" si="2"/>
        <v>195</v>
      </c>
    </row>
    <row r="147" spans="1:11" x14ac:dyDescent="0.25">
      <c r="A147" s="204" t="s">
        <v>18</v>
      </c>
      <c r="B147" s="204" t="s">
        <v>590</v>
      </c>
      <c r="C147" s="204"/>
      <c r="D147" s="61">
        <v>1</v>
      </c>
      <c r="E147" s="201" t="s">
        <v>717</v>
      </c>
      <c r="F147" s="201">
        <v>3</v>
      </c>
      <c r="J147" s="204">
        <v>195</v>
      </c>
      <c r="K147" s="201">
        <f t="shared" si="2"/>
        <v>195</v>
      </c>
    </row>
    <row r="148" spans="1:11" x14ac:dyDescent="0.25">
      <c r="A148" s="204" t="s">
        <v>18</v>
      </c>
      <c r="B148" s="204" t="s">
        <v>294</v>
      </c>
      <c r="C148" s="204"/>
      <c r="D148" s="61">
        <v>1</v>
      </c>
      <c r="E148" t="s">
        <v>712</v>
      </c>
      <c r="J148" s="204">
        <v>65</v>
      </c>
      <c r="K148" s="201">
        <f t="shared" si="2"/>
        <v>65</v>
      </c>
    </row>
    <row r="149" spans="1:11" x14ac:dyDescent="0.25">
      <c r="A149" s="204" t="s">
        <v>18</v>
      </c>
      <c r="B149" s="204" t="s">
        <v>231</v>
      </c>
      <c r="C149" s="204"/>
      <c r="D149" s="61">
        <v>3</v>
      </c>
      <c r="E149" t="s">
        <v>722</v>
      </c>
      <c r="K149" s="201">
        <f t="shared" si="2"/>
        <v>0</v>
      </c>
    </row>
    <row r="150" spans="1:11" x14ac:dyDescent="0.25">
      <c r="A150" s="204" t="s">
        <v>18</v>
      </c>
      <c r="B150" s="204" t="s">
        <v>297</v>
      </c>
      <c r="C150" s="204"/>
      <c r="D150" s="61">
        <v>3</v>
      </c>
      <c r="E150" t="s">
        <v>712</v>
      </c>
      <c r="J150" s="204">
        <v>65</v>
      </c>
      <c r="K150" s="201">
        <f t="shared" si="2"/>
        <v>195</v>
      </c>
    </row>
    <row r="151" spans="1:11" x14ac:dyDescent="0.25">
      <c r="A151" s="204" t="s">
        <v>18</v>
      </c>
      <c r="B151" s="204" t="s">
        <v>641</v>
      </c>
      <c r="C151" s="204"/>
      <c r="D151" s="61">
        <v>3</v>
      </c>
      <c r="E151" s="201" t="s">
        <v>712</v>
      </c>
      <c r="J151" s="204">
        <v>65</v>
      </c>
      <c r="K151" s="201">
        <f t="shared" si="2"/>
        <v>195</v>
      </c>
    </row>
    <row r="152" spans="1:11" x14ac:dyDescent="0.25">
      <c r="A152" s="204" t="s">
        <v>18</v>
      </c>
      <c r="B152" s="204" t="s">
        <v>238</v>
      </c>
      <c r="C152" s="204"/>
      <c r="D152" s="61">
        <v>3</v>
      </c>
      <c r="E152" s="201" t="s">
        <v>712</v>
      </c>
      <c r="J152" s="204">
        <v>65</v>
      </c>
      <c r="K152" s="201">
        <f t="shared" si="2"/>
        <v>195</v>
      </c>
    </row>
    <row r="153" spans="1:11" x14ac:dyDescent="0.25">
      <c r="A153" s="204" t="s">
        <v>18</v>
      </c>
      <c r="B153" s="204" t="s">
        <v>598</v>
      </c>
      <c r="C153" s="204"/>
      <c r="D153" s="61">
        <v>3</v>
      </c>
      <c r="E153" t="s">
        <v>723</v>
      </c>
      <c r="J153" s="204">
        <v>55</v>
      </c>
      <c r="K153" s="201">
        <f t="shared" si="2"/>
        <v>165</v>
      </c>
    </row>
    <row r="154" spans="1:11" x14ac:dyDescent="0.25">
      <c r="A154" s="204" t="s">
        <v>18</v>
      </c>
      <c r="B154" s="204" t="s">
        <v>574</v>
      </c>
      <c r="C154" s="204"/>
      <c r="D154" s="61">
        <v>1</v>
      </c>
      <c r="E154" s="201" t="s">
        <v>723</v>
      </c>
      <c r="J154" s="204">
        <v>55</v>
      </c>
      <c r="K154" s="201">
        <f t="shared" si="2"/>
        <v>55</v>
      </c>
    </row>
    <row r="155" spans="1:11" x14ac:dyDescent="0.25">
      <c r="A155" s="204" t="s">
        <v>18</v>
      </c>
      <c r="B155" s="204" t="s">
        <v>638</v>
      </c>
      <c r="C155" s="204"/>
      <c r="D155" s="61">
        <v>3</v>
      </c>
      <c r="E155" s="201" t="s">
        <v>723</v>
      </c>
      <c r="J155" s="204">
        <v>55</v>
      </c>
      <c r="K155" s="201">
        <f t="shared" si="2"/>
        <v>165</v>
      </c>
    </row>
    <row r="156" spans="1:11" x14ac:dyDescent="0.25">
      <c r="A156" s="204" t="s">
        <v>18</v>
      </c>
      <c r="B156" s="204" t="s">
        <v>306</v>
      </c>
      <c r="C156" s="204"/>
      <c r="D156" s="61">
        <v>3</v>
      </c>
      <c r="E156" t="s">
        <v>712</v>
      </c>
      <c r="J156" s="204">
        <v>65</v>
      </c>
      <c r="K156" s="201">
        <f t="shared" si="2"/>
        <v>195</v>
      </c>
    </row>
    <row r="157" spans="1:11" x14ac:dyDescent="0.25">
      <c r="A157" s="204" t="s">
        <v>18</v>
      </c>
      <c r="B157" s="204" t="s">
        <v>473</v>
      </c>
      <c r="C157" s="204" t="s">
        <v>26</v>
      </c>
      <c r="D157" s="61">
        <v>3</v>
      </c>
      <c r="K157" s="201">
        <f t="shared" si="2"/>
        <v>0</v>
      </c>
    </row>
    <row r="158" spans="1:11" x14ac:dyDescent="0.25">
      <c r="A158" s="204" t="s">
        <v>18</v>
      </c>
      <c r="B158" s="204" t="s">
        <v>382</v>
      </c>
      <c r="C158" s="204" t="s">
        <v>31</v>
      </c>
      <c r="D158" s="61">
        <v>3</v>
      </c>
      <c r="K158" s="201">
        <f t="shared" si="2"/>
        <v>0</v>
      </c>
    </row>
    <row r="159" spans="1:11" x14ac:dyDescent="0.25">
      <c r="A159" s="204" t="s">
        <v>18</v>
      </c>
      <c r="B159" s="204" t="s">
        <v>397</v>
      </c>
      <c r="C159" s="204" t="s">
        <v>31</v>
      </c>
      <c r="D159" s="61">
        <v>3</v>
      </c>
      <c r="K159" s="201">
        <f t="shared" si="2"/>
        <v>0</v>
      </c>
    </row>
    <row r="160" spans="1:11" x14ac:dyDescent="0.25">
      <c r="A160" s="204" t="s">
        <v>18</v>
      </c>
      <c r="B160" s="204" t="s">
        <v>607</v>
      </c>
      <c r="C160" s="204" t="s">
        <v>26</v>
      </c>
      <c r="D160" s="61">
        <v>1</v>
      </c>
      <c r="K160" s="201">
        <f t="shared" si="2"/>
        <v>0</v>
      </c>
    </row>
    <row r="161" spans="1:11" x14ac:dyDescent="0.25">
      <c r="A161" s="204" t="s">
        <v>18</v>
      </c>
      <c r="B161" s="204" t="s">
        <v>609</v>
      </c>
      <c r="C161" s="204" t="s">
        <v>26</v>
      </c>
      <c r="D161" s="61">
        <v>1</v>
      </c>
      <c r="K161" s="201">
        <f t="shared" si="2"/>
        <v>0</v>
      </c>
    </row>
    <row r="162" spans="1:11" x14ac:dyDescent="0.25">
      <c r="A162" s="204" t="s">
        <v>18</v>
      </c>
      <c r="B162" s="204" t="s">
        <v>283</v>
      </c>
      <c r="C162" s="204" t="s">
        <v>26</v>
      </c>
      <c r="D162" s="61">
        <v>3</v>
      </c>
      <c r="K162" s="201">
        <f t="shared" si="2"/>
        <v>0</v>
      </c>
    </row>
    <row r="163" spans="1:11" x14ac:dyDescent="0.25">
      <c r="A163" s="204" t="s">
        <v>18</v>
      </c>
      <c r="B163" s="204" t="s">
        <v>618</v>
      </c>
      <c r="C163" s="204" t="s">
        <v>26</v>
      </c>
      <c r="D163" s="61">
        <v>1</v>
      </c>
      <c r="K163" s="201">
        <f t="shared" si="2"/>
        <v>0</v>
      </c>
    </row>
    <row r="164" spans="1:11" x14ac:dyDescent="0.25">
      <c r="A164" s="204" t="s">
        <v>18</v>
      </c>
      <c r="B164" s="204" t="s">
        <v>632</v>
      </c>
      <c r="C164" s="204" t="s">
        <v>396</v>
      </c>
      <c r="D164" s="61">
        <v>1</v>
      </c>
      <c r="K164" s="201">
        <f t="shared" si="2"/>
        <v>0</v>
      </c>
    </row>
    <row r="165" spans="1:11" x14ac:dyDescent="0.25">
      <c r="A165" s="204" t="s">
        <v>18</v>
      </c>
      <c r="B165" s="204" t="s">
        <v>312</v>
      </c>
      <c r="C165" s="204" t="s">
        <v>31</v>
      </c>
      <c r="D165" s="61">
        <v>3</v>
      </c>
      <c r="K165" s="201">
        <f t="shared" si="2"/>
        <v>0</v>
      </c>
    </row>
    <row r="166" spans="1:11" x14ac:dyDescent="0.25">
      <c r="A166" s="204" t="s">
        <v>18</v>
      </c>
      <c r="B166" s="204" t="s">
        <v>247</v>
      </c>
      <c r="C166" s="204" t="s">
        <v>31</v>
      </c>
      <c r="D166" s="61">
        <v>3</v>
      </c>
      <c r="K166" s="201">
        <f t="shared" si="2"/>
        <v>0</v>
      </c>
    </row>
    <row r="167" spans="1:11" x14ac:dyDescent="0.25">
      <c r="A167" s="204" t="s">
        <v>18</v>
      </c>
      <c r="B167" s="204" t="s">
        <v>127</v>
      </c>
      <c r="C167" s="204" t="s">
        <v>31</v>
      </c>
      <c r="D167" s="61">
        <v>1</v>
      </c>
      <c r="K167" s="201">
        <f t="shared" si="2"/>
        <v>0</v>
      </c>
    </row>
    <row r="168" spans="1:11" x14ac:dyDescent="0.25">
      <c r="A168" s="204" t="s">
        <v>18</v>
      </c>
      <c r="B168" s="204" t="s">
        <v>189</v>
      </c>
      <c r="C168" s="204" t="s">
        <v>26</v>
      </c>
      <c r="D168" s="61">
        <v>6</v>
      </c>
      <c r="K168" s="201">
        <f t="shared" si="2"/>
        <v>0</v>
      </c>
    </row>
    <row r="169" spans="1:11" x14ac:dyDescent="0.25">
      <c r="A169" s="204" t="s">
        <v>18</v>
      </c>
      <c r="B169" s="204" t="s">
        <v>148</v>
      </c>
      <c r="C169" s="204" t="s">
        <v>26</v>
      </c>
      <c r="D169" s="61">
        <v>51</v>
      </c>
      <c r="K169" s="201">
        <f t="shared" si="2"/>
        <v>0</v>
      </c>
    </row>
    <row r="170" spans="1:11" x14ac:dyDescent="0.25">
      <c r="A170" s="204" t="s">
        <v>18</v>
      </c>
      <c r="B170" s="204" t="s">
        <v>200</v>
      </c>
      <c r="C170" s="204" t="s">
        <v>26</v>
      </c>
      <c r="D170" s="61">
        <v>24</v>
      </c>
      <c r="K170" s="201">
        <f t="shared" si="2"/>
        <v>0</v>
      </c>
    </row>
    <row r="171" spans="1:11" x14ac:dyDescent="0.25">
      <c r="A171" s="204" t="s">
        <v>18</v>
      </c>
      <c r="B171" s="204" t="s">
        <v>206</v>
      </c>
      <c r="C171" s="204" t="s">
        <v>26</v>
      </c>
      <c r="D171" s="61">
        <v>3</v>
      </c>
      <c r="K171" s="201">
        <f t="shared" si="2"/>
        <v>0</v>
      </c>
    </row>
    <row r="172" spans="1:11" x14ac:dyDescent="0.25">
      <c r="A172" s="204" t="s">
        <v>18</v>
      </c>
      <c r="B172" s="204" t="s">
        <v>184</v>
      </c>
      <c r="C172" s="204" t="s">
        <v>26</v>
      </c>
      <c r="D172" s="61">
        <v>20</v>
      </c>
      <c r="K172" s="201">
        <f t="shared" si="2"/>
        <v>0</v>
      </c>
    </row>
    <row r="173" spans="1:11" x14ac:dyDescent="0.25">
      <c r="A173" s="204" t="s">
        <v>18</v>
      </c>
      <c r="B173" s="204" t="s">
        <v>208</v>
      </c>
      <c r="C173" s="204" t="s">
        <v>26</v>
      </c>
      <c r="D173" s="61">
        <v>3</v>
      </c>
      <c r="K173" s="201">
        <f t="shared" si="2"/>
        <v>0</v>
      </c>
    </row>
    <row r="174" spans="1:11" x14ac:dyDescent="0.25">
      <c r="A174" s="204" t="s">
        <v>18</v>
      </c>
      <c r="B174" s="204" t="s">
        <v>210</v>
      </c>
      <c r="C174" s="204" t="s">
        <v>26</v>
      </c>
      <c r="D174" s="61">
        <v>3</v>
      </c>
      <c r="K174" s="201">
        <f t="shared" si="2"/>
        <v>0</v>
      </c>
    </row>
    <row r="175" spans="1:11" x14ac:dyDescent="0.25">
      <c r="A175" s="204" t="s">
        <v>18</v>
      </c>
      <c r="B175" s="204" t="s">
        <v>230</v>
      </c>
      <c r="C175" s="204" t="s">
        <v>26</v>
      </c>
      <c r="D175" s="61">
        <v>3</v>
      </c>
      <c r="K175" s="201">
        <f t="shared" si="2"/>
        <v>0</v>
      </c>
    </row>
    <row r="176" spans="1:11" x14ac:dyDescent="0.25">
      <c r="A176" s="204" t="s">
        <v>18</v>
      </c>
      <c r="B176" s="204" t="s">
        <v>170</v>
      </c>
      <c r="C176" s="204" t="s">
        <v>26</v>
      </c>
      <c r="D176" s="61">
        <v>2</v>
      </c>
      <c r="K176" s="201">
        <f t="shared" si="2"/>
        <v>0</v>
      </c>
    </row>
    <row r="177" spans="1:11" x14ac:dyDescent="0.25">
      <c r="A177" s="204" t="s">
        <v>18</v>
      </c>
      <c r="B177" s="204" t="s">
        <v>159</v>
      </c>
      <c r="C177" s="204" t="s">
        <v>26</v>
      </c>
      <c r="D177" s="61">
        <v>3</v>
      </c>
      <c r="K177" s="201">
        <f t="shared" si="2"/>
        <v>0</v>
      </c>
    </row>
    <row r="178" spans="1:11" x14ac:dyDescent="0.25">
      <c r="A178" s="204" t="s">
        <v>18</v>
      </c>
      <c r="B178" s="204" t="s">
        <v>687</v>
      </c>
      <c r="C178" s="204" t="s">
        <v>26</v>
      </c>
      <c r="D178" s="61">
        <v>1</v>
      </c>
      <c r="K178" s="201">
        <f t="shared" si="2"/>
        <v>0</v>
      </c>
    </row>
    <row r="179" spans="1:11" x14ac:dyDescent="0.25">
      <c r="A179" s="204" t="s">
        <v>18</v>
      </c>
      <c r="B179" s="204" t="s">
        <v>640</v>
      </c>
      <c r="C179" s="204" t="s">
        <v>26</v>
      </c>
      <c r="D179" s="61">
        <v>3</v>
      </c>
      <c r="K179" s="201">
        <f t="shared" si="2"/>
        <v>0</v>
      </c>
    </row>
    <row r="180" spans="1:11" x14ac:dyDescent="0.25">
      <c r="A180" s="204" t="s">
        <v>18</v>
      </c>
      <c r="B180" s="204" t="s">
        <v>690</v>
      </c>
      <c r="C180" s="204" t="s">
        <v>26</v>
      </c>
      <c r="D180" s="61">
        <v>1</v>
      </c>
      <c r="K180" s="201">
        <f t="shared" si="2"/>
        <v>0</v>
      </c>
    </row>
    <row r="181" spans="1:11" x14ac:dyDescent="0.25">
      <c r="A181" s="204" t="s">
        <v>18</v>
      </c>
      <c r="B181" s="204" t="s">
        <v>567</v>
      </c>
      <c r="C181" s="204" t="s">
        <v>26</v>
      </c>
      <c r="D181" s="61">
        <v>3</v>
      </c>
      <c r="K181" s="201">
        <f t="shared" si="2"/>
        <v>0</v>
      </c>
    </row>
    <row r="182" spans="1:11" x14ac:dyDescent="0.25">
      <c r="A182" s="204" t="s">
        <v>18</v>
      </c>
      <c r="B182" s="204" t="s">
        <v>160</v>
      </c>
      <c r="C182" s="204" t="s">
        <v>26</v>
      </c>
      <c r="D182" s="61">
        <v>3</v>
      </c>
      <c r="K182" s="201">
        <f t="shared" si="2"/>
        <v>0</v>
      </c>
    </row>
    <row r="183" spans="1:11" x14ac:dyDescent="0.25">
      <c r="A183" s="204" t="s">
        <v>18</v>
      </c>
      <c r="B183" s="204" t="s">
        <v>169</v>
      </c>
      <c r="C183" s="204" t="s">
        <v>26</v>
      </c>
      <c r="D183" s="61">
        <v>5</v>
      </c>
      <c r="K183" s="201">
        <f t="shared" si="2"/>
        <v>0</v>
      </c>
    </row>
    <row r="184" spans="1:11" x14ac:dyDescent="0.25">
      <c r="A184" s="204" t="s">
        <v>18</v>
      </c>
      <c r="B184" s="204" t="s">
        <v>563</v>
      </c>
      <c r="C184" s="204" t="s">
        <v>26</v>
      </c>
      <c r="D184" s="61">
        <v>4</v>
      </c>
      <c r="K184" s="201">
        <f t="shared" si="2"/>
        <v>0</v>
      </c>
    </row>
    <row r="185" spans="1:11" x14ac:dyDescent="0.25">
      <c r="A185" s="204" t="s">
        <v>18</v>
      </c>
      <c r="B185" s="204" t="s">
        <v>317</v>
      </c>
      <c r="C185" s="204" t="s">
        <v>26</v>
      </c>
      <c r="D185" s="61">
        <v>6</v>
      </c>
      <c r="K185" s="201">
        <f t="shared" si="2"/>
        <v>0</v>
      </c>
    </row>
    <row r="186" spans="1:11" x14ac:dyDescent="0.25">
      <c r="A186" s="204" t="s">
        <v>18</v>
      </c>
      <c r="B186" s="204" t="s">
        <v>571</v>
      </c>
      <c r="C186" s="204" t="s">
        <v>26</v>
      </c>
      <c r="D186" s="61">
        <v>1</v>
      </c>
      <c r="K186" s="201">
        <f t="shared" si="2"/>
        <v>0</v>
      </c>
    </row>
    <row r="187" spans="1:11" x14ac:dyDescent="0.25">
      <c r="A187" s="204" t="s">
        <v>18</v>
      </c>
      <c r="B187" s="204" t="s">
        <v>622</v>
      </c>
      <c r="C187" s="204" t="s">
        <v>26</v>
      </c>
      <c r="D187" s="61">
        <v>1</v>
      </c>
      <c r="K187" s="201">
        <f t="shared" si="2"/>
        <v>0</v>
      </c>
    </row>
    <row r="188" spans="1:11" x14ac:dyDescent="0.25">
      <c r="A188" s="204" t="s">
        <v>18</v>
      </c>
      <c r="B188" s="204" t="s">
        <v>642</v>
      </c>
      <c r="C188" s="204" t="s">
        <v>26</v>
      </c>
      <c r="D188" s="61">
        <v>3</v>
      </c>
      <c r="K188" s="201">
        <f t="shared" si="2"/>
        <v>0</v>
      </c>
    </row>
    <row r="189" spans="1:11" x14ac:dyDescent="0.25">
      <c r="A189" s="204" t="s">
        <v>18</v>
      </c>
      <c r="B189" s="204" t="s">
        <v>305</v>
      </c>
      <c r="C189" s="204" t="s">
        <v>26</v>
      </c>
      <c r="D189" s="61">
        <v>5</v>
      </c>
      <c r="K189" s="201">
        <f t="shared" si="2"/>
        <v>0</v>
      </c>
    </row>
    <row r="190" spans="1:11" x14ac:dyDescent="0.25">
      <c r="A190" s="204" t="s">
        <v>18</v>
      </c>
      <c r="B190" s="204" t="s">
        <v>300</v>
      </c>
      <c r="C190" s="204" t="s">
        <v>396</v>
      </c>
      <c r="D190" s="61">
        <v>3</v>
      </c>
      <c r="K190" s="201">
        <f t="shared" si="2"/>
        <v>0</v>
      </c>
    </row>
    <row r="191" spans="1:11" x14ac:dyDescent="0.25">
      <c r="A191" s="204" t="s">
        <v>18</v>
      </c>
      <c r="B191" s="204" t="s">
        <v>300</v>
      </c>
      <c r="C191" s="204" t="s">
        <v>26</v>
      </c>
      <c r="D191" s="61">
        <v>2</v>
      </c>
      <c r="K191" s="201">
        <f t="shared" si="2"/>
        <v>0</v>
      </c>
    </row>
    <row r="192" spans="1:11" x14ac:dyDescent="0.25">
      <c r="A192" s="204" t="s">
        <v>18</v>
      </c>
      <c r="B192" s="204" t="s">
        <v>248</v>
      </c>
      <c r="C192" s="204" t="s">
        <v>26</v>
      </c>
      <c r="D192" s="61">
        <v>3</v>
      </c>
      <c r="K192" s="201">
        <f t="shared" si="2"/>
        <v>0</v>
      </c>
    </row>
    <row r="193" spans="1:11" x14ac:dyDescent="0.25">
      <c r="A193" s="204" t="s">
        <v>18</v>
      </c>
      <c r="B193" s="204" t="s">
        <v>611</v>
      </c>
      <c r="C193" s="204" t="s">
        <v>26</v>
      </c>
      <c r="D193" s="61">
        <v>1</v>
      </c>
      <c r="K193" s="201">
        <f t="shared" si="2"/>
        <v>0</v>
      </c>
    </row>
    <row r="194" spans="1:11" x14ac:dyDescent="0.25">
      <c r="A194" s="204" t="s">
        <v>18</v>
      </c>
      <c r="B194" s="204" t="s">
        <v>619</v>
      </c>
      <c r="C194" s="204" t="s">
        <v>26</v>
      </c>
      <c r="D194" s="61">
        <v>1</v>
      </c>
      <c r="K194" s="201">
        <f t="shared" si="2"/>
        <v>0</v>
      </c>
    </row>
    <row r="195" spans="1:11" x14ac:dyDescent="0.25">
      <c r="A195" s="204" t="s">
        <v>18</v>
      </c>
      <c r="B195" s="204" t="s">
        <v>301</v>
      </c>
      <c r="C195" s="204" t="s">
        <v>26</v>
      </c>
      <c r="D195" s="61">
        <v>1</v>
      </c>
      <c r="K195" s="201">
        <f t="shared" si="2"/>
        <v>0</v>
      </c>
    </row>
    <row r="196" spans="1:11" x14ac:dyDescent="0.25">
      <c r="A196" s="204" t="s">
        <v>18</v>
      </c>
      <c r="B196" s="204" t="s">
        <v>634</v>
      </c>
      <c r="C196" s="204" t="s">
        <v>26</v>
      </c>
      <c r="D196" s="61">
        <v>4</v>
      </c>
      <c r="K196" s="201">
        <f t="shared" si="2"/>
        <v>0</v>
      </c>
    </row>
    <row r="197" spans="1:11" x14ac:dyDescent="0.25">
      <c r="A197" s="204" t="s">
        <v>18</v>
      </c>
      <c r="B197" s="204" t="s">
        <v>578</v>
      </c>
      <c r="C197" s="204" t="s">
        <v>26</v>
      </c>
      <c r="D197" s="61">
        <v>1</v>
      </c>
      <c r="K197" s="201">
        <f t="shared" ref="K197:K260" si="3">J197*D197</f>
        <v>0</v>
      </c>
    </row>
    <row r="198" spans="1:11" x14ac:dyDescent="0.25">
      <c r="A198" s="204" t="s">
        <v>18</v>
      </c>
      <c r="B198" s="204" t="s">
        <v>693</v>
      </c>
      <c r="C198" s="204" t="s">
        <v>26</v>
      </c>
      <c r="D198" s="61">
        <v>3</v>
      </c>
      <c r="K198" s="201">
        <f t="shared" si="3"/>
        <v>0</v>
      </c>
    </row>
    <row r="199" spans="1:11" x14ac:dyDescent="0.25">
      <c r="A199" s="204" t="s">
        <v>18</v>
      </c>
      <c r="B199" s="204" t="s">
        <v>298</v>
      </c>
      <c r="C199" s="204" t="s">
        <v>26</v>
      </c>
      <c r="D199" s="61">
        <v>3</v>
      </c>
      <c r="K199" s="201">
        <f t="shared" si="3"/>
        <v>0</v>
      </c>
    </row>
    <row r="200" spans="1:11" x14ac:dyDescent="0.25">
      <c r="A200" s="204" t="s">
        <v>18</v>
      </c>
      <c r="B200" s="204" t="s">
        <v>685</v>
      </c>
      <c r="C200" s="204" t="s">
        <v>26</v>
      </c>
      <c r="D200" s="61">
        <v>1</v>
      </c>
      <c r="K200" s="201">
        <f t="shared" si="3"/>
        <v>0</v>
      </c>
    </row>
    <row r="201" spans="1:11" x14ac:dyDescent="0.25">
      <c r="A201" s="204" t="s">
        <v>18</v>
      </c>
      <c r="B201" s="204" t="s">
        <v>643</v>
      </c>
      <c r="C201" s="204" t="s">
        <v>26</v>
      </c>
      <c r="D201" s="61">
        <v>3</v>
      </c>
      <c r="K201" s="201">
        <f t="shared" si="3"/>
        <v>0</v>
      </c>
    </row>
    <row r="202" spans="1:11" x14ac:dyDescent="0.25">
      <c r="A202" s="204" t="s">
        <v>18</v>
      </c>
      <c r="B202" s="204" t="s">
        <v>620</v>
      </c>
      <c r="C202" s="204" t="s">
        <v>26</v>
      </c>
      <c r="D202" s="61">
        <v>1</v>
      </c>
      <c r="K202" s="201">
        <f t="shared" si="3"/>
        <v>0</v>
      </c>
    </row>
    <row r="203" spans="1:11" x14ac:dyDescent="0.25">
      <c r="A203" s="204" t="s">
        <v>18</v>
      </c>
      <c r="B203" s="204" t="s">
        <v>621</v>
      </c>
      <c r="C203" s="204" t="s">
        <v>26</v>
      </c>
      <c r="D203" s="61">
        <v>1</v>
      </c>
      <c r="K203" s="201">
        <f t="shared" si="3"/>
        <v>0</v>
      </c>
    </row>
    <row r="204" spans="1:11" x14ac:dyDescent="0.25">
      <c r="A204" s="204" t="s">
        <v>18</v>
      </c>
      <c r="B204" s="204" t="s">
        <v>128</v>
      </c>
      <c r="C204" s="204" t="s">
        <v>31</v>
      </c>
      <c r="D204" s="61">
        <v>1</v>
      </c>
      <c r="K204" s="201">
        <f t="shared" si="3"/>
        <v>0</v>
      </c>
    </row>
    <row r="205" spans="1:11" x14ac:dyDescent="0.25">
      <c r="A205" s="204" t="s">
        <v>18</v>
      </c>
      <c r="B205" s="204" t="s">
        <v>474</v>
      </c>
      <c r="C205" s="204" t="s">
        <v>26</v>
      </c>
      <c r="D205" s="61">
        <v>105</v>
      </c>
      <c r="K205" s="201">
        <f t="shared" si="3"/>
        <v>0</v>
      </c>
    </row>
    <row r="206" spans="1:11" x14ac:dyDescent="0.25">
      <c r="A206" s="204" t="s">
        <v>18</v>
      </c>
      <c r="B206" s="204" t="s">
        <v>475</v>
      </c>
      <c r="C206" s="204" t="s">
        <v>26</v>
      </c>
      <c r="D206" s="61">
        <v>34</v>
      </c>
      <c r="K206" s="201">
        <f t="shared" si="3"/>
        <v>0</v>
      </c>
    </row>
    <row r="207" spans="1:11" x14ac:dyDescent="0.25">
      <c r="A207" s="204" t="s">
        <v>18</v>
      </c>
      <c r="B207" s="204" t="s">
        <v>479</v>
      </c>
      <c r="C207" s="204" t="s">
        <v>26</v>
      </c>
      <c r="D207" s="61">
        <v>12</v>
      </c>
      <c r="K207" s="201">
        <f t="shared" si="3"/>
        <v>0</v>
      </c>
    </row>
    <row r="208" spans="1:11" x14ac:dyDescent="0.25">
      <c r="A208" s="204" t="s">
        <v>18</v>
      </c>
      <c r="B208" s="204" t="s">
        <v>476</v>
      </c>
      <c r="C208" s="204" t="s">
        <v>26</v>
      </c>
      <c r="D208" s="61">
        <v>6</v>
      </c>
      <c r="K208" s="201">
        <f t="shared" si="3"/>
        <v>0</v>
      </c>
    </row>
    <row r="209" spans="1:11" x14ac:dyDescent="0.25">
      <c r="A209" s="204" t="s">
        <v>18</v>
      </c>
      <c r="B209" s="204" t="s">
        <v>237</v>
      </c>
      <c r="C209" s="204" t="s">
        <v>26</v>
      </c>
      <c r="D209" s="61">
        <v>3</v>
      </c>
      <c r="K209" s="201">
        <f t="shared" si="3"/>
        <v>0</v>
      </c>
    </row>
    <row r="210" spans="1:11" x14ac:dyDescent="0.25">
      <c r="A210" s="204" t="s">
        <v>18</v>
      </c>
      <c r="B210" s="204" t="s">
        <v>295</v>
      </c>
      <c r="C210" s="204" t="s">
        <v>26</v>
      </c>
      <c r="D210" s="61">
        <v>1</v>
      </c>
      <c r="K210" s="201">
        <f t="shared" si="3"/>
        <v>0</v>
      </c>
    </row>
    <row r="211" spans="1:11" x14ac:dyDescent="0.25">
      <c r="A211" s="204" t="s">
        <v>18</v>
      </c>
      <c r="B211" s="204" t="s">
        <v>383</v>
      </c>
      <c r="C211" s="204" t="s">
        <v>31</v>
      </c>
      <c r="D211" s="61">
        <v>3</v>
      </c>
      <c r="K211" s="201">
        <f t="shared" si="3"/>
        <v>0</v>
      </c>
    </row>
    <row r="212" spans="1:11" x14ac:dyDescent="0.25">
      <c r="A212" s="204" t="s">
        <v>18</v>
      </c>
      <c r="B212" s="204" t="s">
        <v>455</v>
      </c>
      <c r="C212" s="204" t="s">
        <v>26</v>
      </c>
      <c r="D212" s="61">
        <v>3</v>
      </c>
      <c r="K212" s="201">
        <f t="shared" si="3"/>
        <v>0</v>
      </c>
    </row>
    <row r="213" spans="1:11" x14ac:dyDescent="0.25">
      <c r="A213" s="204" t="s">
        <v>18</v>
      </c>
      <c r="B213" s="204" t="s">
        <v>239</v>
      </c>
      <c r="C213" s="204" t="s">
        <v>26</v>
      </c>
      <c r="D213" s="61">
        <v>3</v>
      </c>
      <c r="K213" s="201">
        <f t="shared" si="3"/>
        <v>0</v>
      </c>
    </row>
    <row r="214" spans="1:11" x14ac:dyDescent="0.25">
      <c r="A214" s="212" t="s">
        <v>67</v>
      </c>
      <c r="B214" s="212"/>
      <c r="C214" s="212"/>
      <c r="D214" s="213">
        <v>696</v>
      </c>
      <c r="K214" s="201">
        <f t="shared" si="3"/>
        <v>0</v>
      </c>
    </row>
    <row r="215" spans="1:11" x14ac:dyDescent="0.25">
      <c r="A215" s="204" t="s">
        <v>331</v>
      </c>
      <c r="B215" s="204" t="s">
        <v>332</v>
      </c>
      <c r="C215" s="204"/>
      <c r="D215" s="61">
        <v>99</v>
      </c>
      <c r="K215" s="201">
        <f t="shared" si="3"/>
        <v>0</v>
      </c>
    </row>
    <row r="216" spans="1:11" x14ac:dyDescent="0.25">
      <c r="A216" s="212" t="s">
        <v>546</v>
      </c>
      <c r="B216" s="212"/>
      <c r="C216" s="212"/>
      <c r="D216" s="213">
        <v>99</v>
      </c>
      <c r="K216" s="201">
        <f t="shared" si="3"/>
        <v>0</v>
      </c>
    </row>
    <row r="217" spans="1:11" x14ac:dyDescent="0.25">
      <c r="A217" s="204" t="s">
        <v>54</v>
      </c>
      <c r="B217" s="204" t="s">
        <v>122</v>
      </c>
      <c r="C217" s="204"/>
      <c r="D217" s="61">
        <v>1</v>
      </c>
      <c r="K217" s="201">
        <f t="shared" si="3"/>
        <v>0</v>
      </c>
    </row>
    <row r="218" spans="1:11" x14ac:dyDescent="0.25">
      <c r="A218" s="212" t="s">
        <v>68</v>
      </c>
      <c r="B218" s="212"/>
      <c r="C218" s="212"/>
      <c r="D218" s="213">
        <v>1</v>
      </c>
      <c r="K218" s="201">
        <f t="shared" si="3"/>
        <v>0</v>
      </c>
    </row>
    <row r="219" spans="1:11" x14ac:dyDescent="0.25">
      <c r="A219" s="204" t="s">
        <v>114</v>
      </c>
      <c r="B219" s="204" t="s">
        <v>456</v>
      </c>
      <c r="C219" s="204" t="s">
        <v>30</v>
      </c>
      <c r="D219" s="61">
        <v>4</v>
      </c>
      <c r="K219" s="201">
        <f t="shared" si="3"/>
        <v>0</v>
      </c>
    </row>
    <row r="220" spans="1:11" x14ac:dyDescent="0.25">
      <c r="A220" s="212" t="s">
        <v>134</v>
      </c>
      <c r="B220" s="212"/>
      <c r="C220" s="212"/>
      <c r="D220" s="213">
        <v>4</v>
      </c>
      <c r="K220" s="201">
        <f t="shared" si="3"/>
        <v>0</v>
      </c>
    </row>
    <row r="221" spans="1:11" x14ac:dyDescent="0.25">
      <c r="A221" s="204" t="s">
        <v>29</v>
      </c>
      <c r="B221" s="204" t="s">
        <v>174</v>
      </c>
      <c r="C221" s="204" t="s">
        <v>177</v>
      </c>
      <c r="D221" s="61">
        <v>408</v>
      </c>
      <c r="K221" s="201">
        <f t="shared" si="3"/>
        <v>0</v>
      </c>
    </row>
    <row r="222" spans="1:11" x14ac:dyDescent="0.25">
      <c r="A222" s="204" t="s">
        <v>29</v>
      </c>
      <c r="B222" s="204" t="s">
        <v>371</v>
      </c>
      <c r="C222" s="204" t="s">
        <v>372</v>
      </c>
      <c r="D222" s="61">
        <v>9</v>
      </c>
      <c r="K222" s="201">
        <f t="shared" si="3"/>
        <v>0</v>
      </c>
    </row>
    <row r="223" spans="1:11" x14ac:dyDescent="0.25">
      <c r="A223" s="204" t="s">
        <v>29</v>
      </c>
      <c r="B223" s="204" t="s">
        <v>462</v>
      </c>
      <c r="C223" s="204" t="s">
        <v>463</v>
      </c>
      <c r="D223" s="61">
        <v>8</v>
      </c>
      <c r="K223" s="201">
        <f t="shared" si="3"/>
        <v>0</v>
      </c>
    </row>
    <row r="224" spans="1:11" x14ac:dyDescent="0.25">
      <c r="A224" s="204" t="s">
        <v>29</v>
      </c>
      <c r="B224" s="204" t="s">
        <v>477</v>
      </c>
      <c r="C224" s="204" t="s">
        <v>31</v>
      </c>
      <c r="D224" s="61">
        <v>198</v>
      </c>
      <c r="K224" s="201">
        <f t="shared" si="3"/>
        <v>0</v>
      </c>
    </row>
    <row r="225" spans="1:11" x14ac:dyDescent="0.25">
      <c r="A225" s="212" t="s">
        <v>69</v>
      </c>
      <c r="B225" s="212"/>
      <c r="C225" s="212"/>
      <c r="D225" s="213">
        <v>623</v>
      </c>
      <c r="K225" s="201">
        <f t="shared" si="3"/>
        <v>0</v>
      </c>
    </row>
    <row r="226" spans="1:11" x14ac:dyDescent="0.25">
      <c r="A226" s="204" t="s">
        <v>326</v>
      </c>
      <c r="B226" s="204" t="s">
        <v>327</v>
      </c>
      <c r="C226" s="204" t="s">
        <v>328</v>
      </c>
      <c r="D226" s="61">
        <v>396</v>
      </c>
      <c r="K226" s="201">
        <f t="shared" si="3"/>
        <v>0</v>
      </c>
    </row>
    <row r="227" spans="1:11" x14ac:dyDescent="0.25">
      <c r="A227" s="212" t="s">
        <v>547</v>
      </c>
      <c r="B227" s="212"/>
      <c r="C227" s="212"/>
      <c r="D227" s="213">
        <v>396</v>
      </c>
      <c r="K227" s="201">
        <f t="shared" si="3"/>
        <v>0</v>
      </c>
    </row>
    <row r="228" spans="1:11" x14ac:dyDescent="0.25">
      <c r="A228" s="204" t="s">
        <v>46</v>
      </c>
      <c r="B228" s="204" t="s">
        <v>671</v>
      </c>
      <c r="C228" s="204" t="s">
        <v>359</v>
      </c>
      <c r="D228" s="61">
        <v>48</v>
      </c>
      <c r="K228" s="201">
        <f t="shared" si="3"/>
        <v>0</v>
      </c>
    </row>
    <row r="229" spans="1:11" x14ac:dyDescent="0.25">
      <c r="A229" s="204" t="s">
        <v>46</v>
      </c>
      <c r="B229" s="204" t="s">
        <v>672</v>
      </c>
      <c r="C229" s="204" t="s">
        <v>359</v>
      </c>
      <c r="D229" s="61">
        <v>48</v>
      </c>
      <c r="K229" s="201">
        <f t="shared" si="3"/>
        <v>0</v>
      </c>
    </row>
    <row r="230" spans="1:11" x14ac:dyDescent="0.25">
      <c r="A230" s="204" t="s">
        <v>46</v>
      </c>
      <c r="B230" s="204" t="s">
        <v>657</v>
      </c>
      <c r="C230" s="204" t="s">
        <v>217</v>
      </c>
      <c r="D230" s="61">
        <v>6</v>
      </c>
      <c r="K230" s="201">
        <f t="shared" si="3"/>
        <v>0</v>
      </c>
    </row>
    <row r="231" spans="1:11" x14ac:dyDescent="0.25">
      <c r="A231" s="204" t="s">
        <v>46</v>
      </c>
      <c r="B231" s="204" t="s">
        <v>658</v>
      </c>
      <c r="C231" s="204" t="s">
        <v>217</v>
      </c>
      <c r="D231" s="61">
        <v>42</v>
      </c>
      <c r="K231" s="201">
        <f t="shared" si="3"/>
        <v>0</v>
      </c>
    </row>
    <row r="232" spans="1:11" x14ac:dyDescent="0.25">
      <c r="A232" s="204" t="s">
        <v>46</v>
      </c>
      <c r="B232" s="204" t="s">
        <v>218</v>
      </c>
      <c r="C232" s="204" t="s">
        <v>219</v>
      </c>
      <c r="D232" s="61">
        <v>6</v>
      </c>
      <c r="K232" s="201">
        <f t="shared" si="3"/>
        <v>0</v>
      </c>
    </row>
    <row r="233" spans="1:11" x14ac:dyDescent="0.25">
      <c r="A233" s="204" t="s">
        <v>46</v>
      </c>
      <c r="B233" s="204" t="s">
        <v>220</v>
      </c>
      <c r="C233" s="204" t="s">
        <v>219</v>
      </c>
      <c r="D233" s="61">
        <v>72</v>
      </c>
      <c r="K233" s="201">
        <f t="shared" si="3"/>
        <v>0</v>
      </c>
    </row>
    <row r="234" spans="1:11" x14ac:dyDescent="0.25">
      <c r="A234" s="204" t="s">
        <v>46</v>
      </c>
      <c r="B234" s="204" t="s">
        <v>358</v>
      </c>
      <c r="C234" s="204" t="s">
        <v>359</v>
      </c>
      <c r="D234" s="61">
        <v>78</v>
      </c>
      <c r="K234" s="201">
        <f t="shared" si="3"/>
        <v>0</v>
      </c>
    </row>
    <row r="235" spans="1:11" x14ac:dyDescent="0.25">
      <c r="A235" s="204" t="s">
        <v>46</v>
      </c>
      <c r="B235" s="204" t="s">
        <v>360</v>
      </c>
      <c r="C235" s="204" t="s">
        <v>359</v>
      </c>
      <c r="D235" s="61">
        <v>78</v>
      </c>
      <c r="K235" s="201">
        <f t="shared" si="3"/>
        <v>0</v>
      </c>
    </row>
    <row r="236" spans="1:11" x14ac:dyDescent="0.25">
      <c r="A236" s="204" t="s">
        <v>46</v>
      </c>
      <c r="B236" s="204" t="s">
        <v>647</v>
      </c>
      <c r="C236" s="204" t="s">
        <v>659</v>
      </c>
      <c r="D236" s="61">
        <v>6</v>
      </c>
      <c r="K236" s="201">
        <f t="shared" si="3"/>
        <v>0</v>
      </c>
    </row>
    <row r="237" spans="1:11" x14ac:dyDescent="0.25">
      <c r="A237" s="212" t="s">
        <v>70</v>
      </c>
      <c r="B237" s="212"/>
      <c r="C237" s="212"/>
      <c r="D237" s="213">
        <v>384</v>
      </c>
      <c r="K237" s="201">
        <f t="shared" si="3"/>
        <v>0</v>
      </c>
    </row>
    <row r="238" spans="1:11" x14ac:dyDescent="0.25">
      <c r="A238" s="204" t="s">
        <v>104</v>
      </c>
      <c r="B238" s="204" t="s">
        <v>438</v>
      </c>
      <c r="C238" s="204" t="s">
        <v>31</v>
      </c>
      <c r="D238" s="61">
        <v>18</v>
      </c>
      <c r="K238" s="201">
        <f t="shared" si="3"/>
        <v>0</v>
      </c>
    </row>
    <row r="239" spans="1:11" x14ac:dyDescent="0.25">
      <c r="A239" s="204" t="s">
        <v>104</v>
      </c>
      <c r="B239" s="204" t="s">
        <v>390</v>
      </c>
      <c r="C239" s="204" t="s">
        <v>31</v>
      </c>
      <c r="D239" s="61">
        <v>72</v>
      </c>
      <c r="K239" s="201">
        <f t="shared" si="3"/>
        <v>0</v>
      </c>
    </row>
    <row r="240" spans="1:11" x14ac:dyDescent="0.25">
      <c r="A240" s="204" t="s">
        <v>104</v>
      </c>
      <c r="B240" s="204" t="s">
        <v>409</v>
      </c>
      <c r="C240" s="204" t="s">
        <v>31</v>
      </c>
      <c r="D240" s="61">
        <v>12</v>
      </c>
      <c r="K240" s="201">
        <f t="shared" si="3"/>
        <v>0</v>
      </c>
    </row>
    <row r="241" spans="1:11" x14ac:dyDescent="0.25">
      <c r="A241" s="204" t="s">
        <v>104</v>
      </c>
      <c r="B241" s="204" t="s">
        <v>408</v>
      </c>
      <c r="C241" s="204" t="s">
        <v>31</v>
      </c>
      <c r="D241" s="61">
        <v>12</v>
      </c>
      <c r="K241" s="201">
        <f t="shared" si="3"/>
        <v>0</v>
      </c>
    </row>
    <row r="242" spans="1:11" x14ac:dyDescent="0.25">
      <c r="A242" s="204" t="s">
        <v>104</v>
      </c>
      <c r="B242" s="204" t="s">
        <v>437</v>
      </c>
      <c r="C242" s="204" t="s">
        <v>31</v>
      </c>
      <c r="D242" s="61">
        <v>18</v>
      </c>
      <c r="K242" s="201">
        <f t="shared" si="3"/>
        <v>0</v>
      </c>
    </row>
    <row r="243" spans="1:11" x14ac:dyDescent="0.25">
      <c r="A243" s="204" t="s">
        <v>104</v>
      </c>
      <c r="B243" s="204" t="s">
        <v>530</v>
      </c>
      <c r="C243" s="204" t="s">
        <v>31</v>
      </c>
      <c r="D243" s="61">
        <v>2</v>
      </c>
      <c r="K243" s="201">
        <f t="shared" si="3"/>
        <v>0</v>
      </c>
    </row>
    <row r="244" spans="1:11" x14ac:dyDescent="0.25">
      <c r="A244" s="204" t="s">
        <v>104</v>
      </c>
      <c r="B244" s="204" t="s">
        <v>529</v>
      </c>
      <c r="C244" s="204" t="s">
        <v>31</v>
      </c>
      <c r="D244" s="61">
        <v>2</v>
      </c>
      <c r="K244" s="201">
        <f t="shared" si="3"/>
        <v>0</v>
      </c>
    </row>
    <row r="245" spans="1:11" x14ac:dyDescent="0.25">
      <c r="A245" s="204" t="s">
        <v>104</v>
      </c>
      <c r="B245" s="204" t="s">
        <v>149</v>
      </c>
      <c r="C245" s="204" t="s">
        <v>26</v>
      </c>
      <c r="D245" s="61">
        <v>339</v>
      </c>
      <c r="K245" s="201">
        <f t="shared" si="3"/>
        <v>0</v>
      </c>
    </row>
    <row r="246" spans="1:11" x14ac:dyDescent="0.25">
      <c r="A246" s="212" t="s">
        <v>131</v>
      </c>
      <c r="B246" s="212"/>
      <c r="C246" s="212"/>
      <c r="D246" s="213">
        <v>475</v>
      </c>
      <c r="K246" s="201">
        <f t="shared" si="3"/>
        <v>0</v>
      </c>
    </row>
    <row r="247" spans="1:11" x14ac:dyDescent="0.25">
      <c r="A247" s="204" t="s">
        <v>27</v>
      </c>
      <c r="B247" s="204" t="s">
        <v>178</v>
      </c>
      <c r="C247" s="204" t="s">
        <v>105</v>
      </c>
      <c r="D247" s="61">
        <v>5760</v>
      </c>
      <c r="K247" s="201">
        <f t="shared" si="3"/>
        <v>0</v>
      </c>
    </row>
    <row r="248" spans="1:11" x14ac:dyDescent="0.25">
      <c r="A248" s="204" t="s">
        <v>27</v>
      </c>
      <c r="B248" s="204" t="s">
        <v>179</v>
      </c>
      <c r="C248" s="204" t="s">
        <v>105</v>
      </c>
      <c r="D248" s="61">
        <v>3060</v>
      </c>
      <c r="K248" s="201">
        <f t="shared" si="3"/>
        <v>0</v>
      </c>
    </row>
    <row r="249" spans="1:11" x14ac:dyDescent="0.25">
      <c r="A249" s="204" t="s">
        <v>27</v>
      </c>
      <c r="B249" s="204" t="s">
        <v>292</v>
      </c>
      <c r="C249" s="204" t="s">
        <v>31</v>
      </c>
      <c r="D249" s="61">
        <v>12</v>
      </c>
      <c r="K249" s="201">
        <f t="shared" si="3"/>
        <v>0</v>
      </c>
    </row>
    <row r="250" spans="1:11" x14ac:dyDescent="0.25">
      <c r="A250" s="204" t="s">
        <v>27</v>
      </c>
      <c r="B250" s="204" t="s">
        <v>522</v>
      </c>
      <c r="C250" s="204" t="s">
        <v>26</v>
      </c>
      <c r="D250" s="61">
        <v>6</v>
      </c>
      <c r="K250" s="201">
        <f t="shared" si="3"/>
        <v>0</v>
      </c>
    </row>
    <row r="251" spans="1:11" x14ac:dyDescent="0.25">
      <c r="A251" s="204" t="s">
        <v>27</v>
      </c>
      <c r="B251" s="204" t="s">
        <v>307</v>
      </c>
      <c r="C251" s="204" t="s">
        <v>26</v>
      </c>
      <c r="D251" s="61">
        <v>6</v>
      </c>
      <c r="K251" s="201">
        <f t="shared" si="3"/>
        <v>0</v>
      </c>
    </row>
    <row r="252" spans="1:11" x14ac:dyDescent="0.25">
      <c r="A252" s="204" t="s">
        <v>27</v>
      </c>
      <c r="B252" s="204" t="s">
        <v>141</v>
      </c>
      <c r="C252" s="204" t="s">
        <v>31</v>
      </c>
      <c r="D252" s="61">
        <v>480</v>
      </c>
      <c r="K252" s="201">
        <f t="shared" si="3"/>
        <v>0</v>
      </c>
    </row>
    <row r="253" spans="1:11" x14ac:dyDescent="0.25">
      <c r="A253" s="204" t="s">
        <v>27</v>
      </c>
      <c r="B253" s="204" t="s">
        <v>165</v>
      </c>
      <c r="C253" s="204" t="s">
        <v>31</v>
      </c>
      <c r="D253" s="61">
        <v>68</v>
      </c>
      <c r="K253" s="201">
        <f t="shared" si="3"/>
        <v>0</v>
      </c>
    </row>
    <row r="254" spans="1:11" x14ac:dyDescent="0.25">
      <c r="A254" s="204" t="s">
        <v>27</v>
      </c>
      <c r="B254" s="204" t="s">
        <v>102</v>
      </c>
      <c r="C254" s="204" t="s">
        <v>31</v>
      </c>
      <c r="D254" s="61">
        <v>15</v>
      </c>
      <c r="K254" s="201">
        <f t="shared" si="3"/>
        <v>0</v>
      </c>
    </row>
    <row r="255" spans="1:11" x14ac:dyDescent="0.25">
      <c r="A255" s="204" t="s">
        <v>27</v>
      </c>
      <c r="B255" s="204" t="s">
        <v>185</v>
      </c>
      <c r="C255" s="204" t="s">
        <v>26</v>
      </c>
      <c r="D255" s="61">
        <v>12</v>
      </c>
      <c r="K255" s="201">
        <f t="shared" si="3"/>
        <v>0</v>
      </c>
    </row>
    <row r="256" spans="1:11" x14ac:dyDescent="0.25">
      <c r="A256" s="204" t="s">
        <v>27</v>
      </c>
      <c r="B256" s="204" t="s">
        <v>413</v>
      </c>
      <c r="C256" s="204" t="s">
        <v>26</v>
      </c>
      <c r="D256" s="61">
        <v>3</v>
      </c>
      <c r="K256" s="201">
        <f t="shared" si="3"/>
        <v>0</v>
      </c>
    </row>
    <row r="257" spans="1:11" x14ac:dyDescent="0.25">
      <c r="A257" s="204" t="s">
        <v>27</v>
      </c>
      <c r="B257" s="204" t="s">
        <v>414</v>
      </c>
      <c r="C257" s="204" t="s">
        <v>26</v>
      </c>
      <c r="D257" s="61">
        <v>3</v>
      </c>
      <c r="K257" s="201">
        <f t="shared" si="3"/>
        <v>0</v>
      </c>
    </row>
    <row r="258" spans="1:11" x14ac:dyDescent="0.25">
      <c r="A258" s="204" t="s">
        <v>27</v>
      </c>
      <c r="B258" s="204" t="s">
        <v>149</v>
      </c>
      <c r="C258" s="204" t="s">
        <v>26</v>
      </c>
      <c r="D258" s="61">
        <v>168</v>
      </c>
      <c r="K258" s="201">
        <f t="shared" si="3"/>
        <v>0</v>
      </c>
    </row>
    <row r="259" spans="1:11" x14ac:dyDescent="0.25">
      <c r="A259" s="204" t="s">
        <v>27</v>
      </c>
      <c r="B259" s="204" t="s">
        <v>415</v>
      </c>
      <c r="C259" s="204" t="s">
        <v>26</v>
      </c>
      <c r="D259" s="61">
        <v>3</v>
      </c>
      <c r="K259" s="201">
        <f t="shared" si="3"/>
        <v>0</v>
      </c>
    </row>
    <row r="260" spans="1:11" x14ac:dyDescent="0.25">
      <c r="A260" s="204" t="s">
        <v>27</v>
      </c>
      <c r="B260" s="204" t="s">
        <v>442</v>
      </c>
      <c r="C260" s="204" t="s">
        <v>113</v>
      </c>
      <c r="D260" s="61">
        <v>6</v>
      </c>
      <c r="K260" s="201">
        <f t="shared" si="3"/>
        <v>0</v>
      </c>
    </row>
    <row r="261" spans="1:11" x14ac:dyDescent="0.25">
      <c r="A261" s="204" t="s">
        <v>27</v>
      </c>
      <c r="B261" s="204" t="s">
        <v>443</v>
      </c>
      <c r="C261" s="204" t="s">
        <v>113</v>
      </c>
      <c r="D261" s="61">
        <v>6</v>
      </c>
      <c r="K261" s="201">
        <f t="shared" ref="K261:K324" si="4">J261*D261</f>
        <v>0</v>
      </c>
    </row>
    <row r="262" spans="1:11" x14ac:dyDescent="0.25">
      <c r="A262" s="212" t="s">
        <v>71</v>
      </c>
      <c r="B262" s="212"/>
      <c r="C262" s="212"/>
      <c r="D262" s="213">
        <v>9608</v>
      </c>
      <c r="K262" s="201">
        <f t="shared" si="4"/>
        <v>0</v>
      </c>
    </row>
    <row r="263" spans="1:11" x14ac:dyDescent="0.25">
      <c r="A263" s="204" t="s">
        <v>110</v>
      </c>
      <c r="B263" s="204" t="s">
        <v>329</v>
      </c>
      <c r="C263" s="204" t="s">
        <v>26</v>
      </c>
      <c r="D263" s="61">
        <v>396</v>
      </c>
      <c r="K263" s="201">
        <f t="shared" si="4"/>
        <v>0</v>
      </c>
    </row>
    <row r="264" spans="1:11" x14ac:dyDescent="0.25">
      <c r="A264" s="212" t="s">
        <v>133</v>
      </c>
      <c r="B264" s="212"/>
      <c r="C264" s="212"/>
      <c r="D264" s="213">
        <v>396</v>
      </c>
      <c r="K264" s="201">
        <f t="shared" si="4"/>
        <v>0</v>
      </c>
    </row>
    <row r="265" spans="1:11" x14ac:dyDescent="0.25">
      <c r="A265" s="204" t="s">
        <v>93</v>
      </c>
      <c r="B265" s="204" t="s">
        <v>94</v>
      </c>
      <c r="C265" s="204" t="s">
        <v>95</v>
      </c>
      <c r="D265" s="61">
        <v>547</v>
      </c>
      <c r="K265" s="201">
        <f t="shared" si="4"/>
        <v>0</v>
      </c>
    </row>
    <row r="266" spans="1:11" x14ac:dyDescent="0.25">
      <c r="A266" s="212" t="s">
        <v>130</v>
      </c>
      <c r="B266" s="212"/>
      <c r="C266" s="212"/>
      <c r="D266" s="213">
        <v>547</v>
      </c>
      <c r="K266" s="201">
        <f t="shared" si="4"/>
        <v>0</v>
      </c>
    </row>
    <row r="267" spans="1:11" x14ac:dyDescent="0.25">
      <c r="A267" s="204" t="s">
        <v>33</v>
      </c>
      <c r="B267" s="204" t="s">
        <v>99</v>
      </c>
      <c r="C267" s="204" t="s">
        <v>100</v>
      </c>
      <c r="D267" s="61">
        <v>531</v>
      </c>
      <c r="K267" s="201">
        <f t="shared" si="4"/>
        <v>0</v>
      </c>
    </row>
    <row r="268" spans="1:11" x14ac:dyDescent="0.25">
      <c r="A268" s="204" t="s">
        <v>33</v>
      </c>
      <c r="B268" s="204" t="s">
        <v>242</v>
      </c>
      <c r="C268" s="204" t="s">
        <v>243</v>
      </c>
      <c r="D268" s="61">
        <v>48</v>
      </c>
      <c r="K268" s="201">
        <f t="shared" si="4"/>
        <v>0</v>
      </c>
    </row>
    <row r="269" spans="1:11" x14ac:dyDescent="0.25">
      <c r="A269" s="204" t="s">
        <v>33</v>
      </c>
      <c r="B269" s="204" t="s">
        <v>244</v>
      </c>
      <c r="C269" s="204" t="s">
        <v>243</v>
      </c>
      <c r="D269" s="61">
        <v>48</v>
      </c>
      <c r="K269" s="201">
        <f t="shared" si="4"/>
        <v>0</v>
      </c>
    </row>
    <row r="270" spans="1:11" x14ac:dyDescent="0.25">
      <c r="A270" s="204" t="s">
        <v>33</v>
      </c>
      <c r="B270" s="204" t="s">
        <v>278</v>
      </c>
      <c r="C270" s="204" t="s">
        <v>243</v>
      </c>
      <c r="D270" s="61">
        <v>12</v>
      </c>
      <c r="K270" s="201">
        <f t="shared" si="4"/>
        <v>0</v>
      </c>
    </row>
    <row r="271" spans="1:11" x14ac:dyDescent="0.25">
      <c r="A271" s="204" t="s">
        <v>33</v>
      </c>
      <c r="B271" s="204" t="s">
        <v>279</v>
      </c>
      <c r="C271" s="204" t="s">
        <v>243</v>
      </c>
      <c r="D271" s="61">
        <v>12</v>
      </c>
      <c r="K271" s="201">
        <f t="shared" si="4"/>
        <v>0</v>
      </c>
    </row>
    <row r="272" spans="1:11" x14ac:dyDescent="0.25">
      <c r="A272" s="204" t="s">
        <v>33</v>
      </c>
      <c r="B272" s="204" t="s">
        <v>119</v>
      </c>
      <c r="C272" s="204" t="s">
        <v>100</v>
      </c>
      <c r="D272" s="61">
        <v>16</v>
      </c>
      <c r="K272" s="201">
        <f t="shared" si="4"/>
        <v>0</v>
      </c>
    </row>
    <row r="273" spans="1:11" x14ac:dyDescent="0.25">
      <c r="A273" s="204" t="s">
        <v>33</v>
      </c>
      <c r="B273" s="204" t="s">
        <v>458</v>
      </c>
      <c r="C273" s="204" t="s">
        <v>115</v>
      </c>
      <c r="D273" s="61">
        <v>2</v>
      </c>
      <c r="K273" s="201">
        <f t="shared" si="4"/>
        <v>0</v>
      </c>
    </row>
    <row r="274" spans="1:11" x14ac:dyDescent="0.25">
      <c r="A274" s="204" t="s">
        <v>33</v>
      </c>
      <c r="B274" s="204" t="s">
        <v>459</v>
      </c>
      <c r="C274" s="204" t="s">
        <v>115</v>
      </c>
      <c r="D274" s="61">
        <v>2</v>
      </c>
      <c r="K274" s="201">
        <f t="shared" si="4"/>
        <v>0</v>
      </c>
    </row>
    <row r="275" spans="1:11" x14ac:dyDescent="0.25">
      <c r="A275" s="204" t="s">
        <v>33</v>
      </c>
      <c r="B275" s="204" t="s">
        <v>460</v>
      </c>
      <c r="C275" s="204" t="s">
        <v>115</v>
      </c>
      <c r="D275" s="61">
        <v>2</v>
      </c>
      <c r="K275" s="201">
        <f t="shared" si="4"/>
        <v>0</v>
      </c>
    </row>
    <row r="276" spans="1:11" x14ac:dyDescent="0.25">
      <c r="A276" s="204" t="s">
        <v>33</v>
      </c>
      <c r="B276" s="204" t="s">
        <v>280</v>
      </c>
      <c r="C276" s="204" t="s">
        <v>243</v>
      </c>
      <c r="D276" s="61">
        <v>3</v>
      </c>
      <c r="K276" s="201">
        <f t="shared" si="4"/>
        <v>0</v>
      </c>
    </row>
    <row r="277" spans="1:11" x14ac:dyDescent="0.25">
      <c r="A277" s="204" t="s">
        <v>33</v>
      </c>
      <c r="B277" s="204" t="s">
        <v>245</v>
      </c>
      <c r="C277" s="204" t="s">
        <v>243</v>
      </c>
      <c r="D277" s="61">
        <v>3</v>
      </c>
      <c r="K277" s="201">
        <f t="shared" si="4"/>
        <v>0</v>
      </c>
    </row>
    <row r="278" spans="1:11" x14ac:dyDescent="0.25">
      <c r="A278" s="204" t="s">
        <v>33</v>
      </c>
      <c r="B278" s="204" t="s">
        <v>400</v>
      </c>
      <c r="C278" s="204" t="s">
        <v>243</v>
      </c>
      <c r="D278" s="61">
        <v>3</v>
      </c>
      <c r="K278" s="201">
        <f t="shared" si="4"/>
        <v>0</v>
      </c>
    </row>
    <row r="279" spans="1:11" x14ac:dyDescent="0.25">
      <c r="A279" s="204" t="s">
        <v>33</v>
      </c>
      <c r="B279" s="204" t="s">
        <v>457</v>
      </c>
      <c r="C279" s="204" t="s">
        <v>53</v>
      </c>
      <c r="D279" s="61">
        <v>456</v>
      </c>
      <c r="K279" s="201">
        <f t="shared" si="4"/>
        <v>0</v>
      </c>
    </row>
    <row r="280" spans="1:11" x14ac:dyDescent="0.25">
      <c r="A280" s="204" t="s">
        <v>33</v>
      </c>
      <c r="B280" s="204" t="s">
        <v>461</v>
      </c>
      <c r="C280" s="204" t="s">
        <v>115</v>
      </c>
      <c r="D280" s="61">
        <v>2</v>
      </c>
      <c r="K280" s="201">
        <f t="shared" si="4"/>
        <v>0</v>
      </c>
    </row>
    <row r="281" spans="1:11" x14ac:dyDescent="0.25">
      <c r="A281" s="204" t="s">
        <v>33</v>
      </c>
      <c r="B281" s="204" t="s">
        <v>281</v>
      </c>
      <c r="C281" s="204" t="s">
        <v>243</v>
      </c>
      <c r="D281" s="61">
        <v>18</v>
      </c>
      <c r="K281" s="201">
        <f t="shared" si="4"/>
        <v>0</v>
      </c>
    </row>
    <row r="282" spans="1:11" x14ac:dyDescent="0.25">
      <c r="A282" s="204" t="s">
        <v>33</v>
      </c>
      <c r="B282" s="204" t="s">
        <v>282</v>
      </c>
      <c r="C282" s="204" t="s">
        <v>243</v>
      </c>
      <c r="D282" s="61">
        <v>18</v>
      </c>
      <c r="K282" s="201">
        <f t="shared" si="4"/>
        <v>0</v>
      </c>
    </row>
    <row r="283" spans="1:11" x14ac:dyDescent="0.25">
      <c r="A283" s="212" t="s">
        <v>72</v>
      </c>
      <c r="B283" s="212"/>
      <c r="C283" s="212"/>
      <c r="D283" s="213">
        <v>1176</v>
      </c>
      <c r="K283" s="201">
        <f t="shared" si="4"/>
        <v>0</v>
      </c>
    </row>
    <row r="284" spans="1:11" x14ac:dyDescent="0.25">
      <c r="A284" s="204" t="s">
        <v>90</v>
      </c>
      <c r="B284" s="204" t="s">
        <v>91</v>
      </c>
      <c r="C284" s="204" t="s">
        <v>92</v>
      </c>
      <c r="D284" s="61">
        <v>547</v>
      </c>
      <c r="K284" s="201">
        <f t="shared" si="4"/>
        <v>0</v>
      </c>
    </row>
    <row r="285" spans="1:11" x14ac:dyDescent="0.25">
      <c r="A285" s="212" t="s">
        <v>135</v>
      </c>
      <c r="B285" s="212"/>
      <c r="C285" s="212"/>
      <c r="D285" s="213">
        <v>547</v>
      </c>
      <c r="K285" s="201">
        <f t="shared" si="4"/>
        <v>0</v>
      </c>
    </row>
    <row r="286" spans="1:11" x14ac:dyDescent="0.25">
      <c r="A286" s="204" t="s">
        <v>404</v>
      </c>
      <c r="B286" s="204"/>
      <c r="C286" s="204"/>
      <c r="D286" s="61">
        <v>18</v>
      </c>
      <c r="K286" s="201">
        <f t="shared" si="4"/>
        <v>0</v>
      </c>
    </row>
    <row r="287" spans="1:11" x14ac:dyDescent="0.25">
      <c r="A287" s="212" t="s">
        <v>548</v>
      </c>
      <c r="B287" s="212"/>
      <c r="C287" s="212"/>
      <c r="D287" s="213">
        <v>18</v>
      </c>
      <c r="K287" s="201">
        <f t="shared" si="4"/>
        <v>0</v>
      </c>
    </row>
    <row r="288" spans="1:11" x14ac:dyDescent="0.25">
      <c r="A288" s="204" t="s">
        <v>420</v>
      </c>
      <c r="B288" s="204" t="s">
        <v>524</v>
      </c>
      <c r="C288" s="204" t="s">
        <v>31</v>
      </c>
      <c r="D288" s="61">
        <v>9</v>
      </c>
      <c r="K288" s="201">
        <f t="shared" si="4"/>
        <v>0</v>
      </c>
    </row>
    <row r="289" spans="1:11" x14ac:dyDescent="0.25">
      <c r="A289" s="204" t="s">
        <v>420</v>
      </c>
      <c r="B289" s="204" t="s">
        <v>525</v>
      </c>
      <c r="C289" s="204" t="s">
        <v>31</v>
      </c>
      <c r="D289" s="61">
        <v>18</v>
      </c>
      <c r="K289" s="201">
        <f t="shared" si="4"/>
        <v>0</v>
      </c>
    </row>
    <row r="290" spans="1:11" x14ac:dyDescent="0.25">
      <c r="A290" s="204" t="s">
        <v>420</v>
      </c>
      <c r="B290" s="204" t="s">
        <v>447</v>
      </c>
      <c r="C290" s="204" t="s">
        <v>26</v>
      </c>
      <c r="D290" s="61">
        <v>6</v>
      </c>
      <c r="K290" s="201">
        <f t="shared" si="4"/>
        <v>0</v>
      </c>
    </row>
    <row r="291" spans="1:11" x14ac:dyDescent="0.25">
      <c r="A291" s="204" t="s">
        <v>420</v>
      </c>
      <c r="B291" s="204" t="s">
        <v>421</v>
      </c>
      <c r="C291" s="204" t="s">
        <v>26</v>
      </c>
      <c r="D291" s="61">
        <v>3</v>
      </c>
      <c r="K291" s="201">
        <f t="shared" si="4"/>
        <v>0</v>
      </c>
    </row>
    <row r="292" spans="1:11" x14ac:dyDescent="0.25">
      <c r="A292" s="204" t="s">
        <v>420</v>
      </c>
      <c r="B292" s="204" t="s">
        <v>448</v>
      </c>
      <c r="C292" s="204" t="s">
        <v>26</v>
      </c>
      <c r="D292" s="61">
        <v>6</v>
      </c>
      <c r="K292" s="201">
        <f t="shared" si="4"/>
        <v>0</v>
      </c>
    </row>
    <row r="293" spans="1:11" x14ac:dyDescent="0.25">
      <c r="A293" s="204" t="s">
        <v>420</v>
      </c>
      <c r="B293" s="204" t="s">
        <v>422</v>
      </c>
      <c r="C293" s="204" t="s">
        <v>26</v>
      </c>
      <c r="D293" s="61">
        <v>3</v>
      </c>
      <c r="K293" s="201">
        <f t="shared" si="4"/>
        <v>0</v>
      </c>
    </row>
    <row r="294" spans="1:11" x14ac:dyDescent="0.25">
      <c r="A294" s="204" t="s">
        <v>420</v>
      </c>
      <c r="B294" s="204" t="s">
        <v>449</v>
      </c>
      <c r="C294" s="204" t="s">
        <v>26</v>
      </c>
      <c r="D294" s="61">
        <v>6</v>
      </c>
      <c r="K294" s="201">
        <f t="shared" si="4"/>
        <v>0</v>
      </c>
    </row>
    <row r="295" spans="1:11" x14ac:dyDescent="0.25">
      <c r="A295" s="204" t="s">
        <v>420</v>
      </c>
      <c r="B295" s="204" t="s">
        <v>450</v>
      </c>
      <c r="C295" s="204" t="s">
        <v>26</v>
      </c>
      <c r="D295" s="61">
        <v>6</v>
      </c>
      <c r="K295" s="201">
        <f t="shared" si="4"/>
        <v>0</v>
      </c>
    </row>
    <row r="296" spans="1:11" x14ac:dyDescent="0.25">
      <c r="A296" s="204" t="s">
        <v>420</v>
      </c>
      <c r="B296" s="204" t="s">
        <v>423</v>
      </c>
      <c r="C296" s="204" t="s">
        <v>26</v>
      </c>
      <c r="D296" s="61">
        <v>3</v>
      </c>
      <c r="K296" s="201">
        <f t="shared" si="4"/>
        <v>0</v>
      </c>
    </row>
    <row r="297" spans="1:11" x14ac:dyDescent="0.25">
      <c r="A297" s="204" t="s">
        <v>420</v>
      </c>
      <c r="B297" s="204" t="s">
        <v>424</v>
      </c>
      <c r="C297" s="204" t="s">
        <v>26</v>
      </c>
      <c r="D297" s="61">
        <v>3</v>
      </c>
      <c r="K297" s="201">
        <f t="shared" si="4"/>
        <v>0</v>
      </c>
    </row>
    <row r="298" spans="1:11" x14ac:dyDescent="0.25">
      <c r="A298" s="204" t="s">
        <v>420</v>
      </c>
      <c r="B298" s="204" t="s">
        <v>425</v>
      </c>
      <c r="C298" s="204" t="s">
        <v>26</v>
      </c>
      <c r="D298" s="61">
        <v>3</v>
      </c>
      <c r="K298" s="201">
        <f t="shared" si="4"/>
        <v>0</v>
      </c>
    </row>
    <row r="299" spans="1:11" x14ac:dyDescent="0.25">
      <c r="A299" s="204" t="s">
        <v>420</v>
      </c>
      <c r="B299" s="204" t="s">
        <v>527</v>
      </c>
      <c r="C299" s="204" t="s">
        <v>31</v>
      </c>
      <c r="D299" s="61">
        <v>9</v>
      </c>
      <c r="K299" s="201">
        <f t="shared" si="4"/>
        <v>0</v>
      </c>
    </row>
    <row r="300" spans="1:11" x14ac:dyDescent="0.25">
      <c r="A300" s="204" t="s">
        <v>420</v>
      </c>
      <c r="B300" s="204" t="s">
        <v>526</v>
      </c>
      <c r="C300" s="204" t="s">
        <v>31</v>
      </c>
      <c r="D300" s="61">
        <v>9</v>
      </c>
      <c r="K300" s="201">
        <f t="shared" si="4"/>
        <v>0</v>
      </c>
    </row>
    <row r="301" spans="1:11" ht="26.25" customHeight="1" x14ac:dyDescent="0.25">
      <c r="A301" s="212" t="s">
        <v>549</v>
      </c>
      <c r="B301" s="212"/>
      <c r="C301" s="212"/>
      <c r="D301" s="213">
        <v>84</v>
      </c>
      <c r="K301" s="201">
        <f t="shared" si="4"/>
        <v>0</v>
      </c>
    </row>
    <row r="302" spans="1:11" x14ac:dyDescent="0.25">
      <c r="A302" s="204" t="s">
        <v>49</v>
      </c>
      <c r="B302" s="204" t="s">
        <v>389</v>
      </c>
      <c r="C302" s="204" t="s">
        <v>31</v>
      </c>
      <c r="D302" s="61">
        <v>144</v>
      </c>
      <c r="K302" s="201">
        <f t="shared" si="4"/>
        <v>0</v>
      </c>
    </row>
    <row r="303" spans="1:11" x14ac:dyDescent="0.25">
      <c r="A303" s="204" t="s">
        <v>49</v>
      </c>
      <c r="B303" s="204" t="s">
        <v>436</v>
      </c>
      <c r="C303" s="204" t="s">
        <v>31</v>
      </c>
      <c r="D303" s="61">
        <v>54</v>
      </c>
      <c r="K303" s="201">
        <f t="shared" si="4"/>
        <v>0</v>
      </c>
    </row>
    <row r="304" spans="1:11" x14ac:dyDescent="0.25">
      <c r="A304" s="212" t="s">
        <v>73</v>
      </c>
      <c r="B304" s="212"/>
      <c r="C304" s="212"/>
      <c r="D304" s="213">
        <v>198</v>
      </c>
      <c r="K304" s="201">
        <f t="shared" si="4"/>
        <v>0</v>
      </c>
    </row>
    <row r="305" spans="1:11" x14ac:dyDescent="0.25">
      <c r="A305" s="204" t="s">
        <v>112</v>
      </c>
      <c r="B305" s="204" t="s">
        <v>436</v>
      </c>
      <c r="C305" s="204" t="s">
        <v>31</v>
      </c>
      <c r="D305" s="61">
        <v>6</v>
      </c>
      <c r="K305" s="201">
        <f t="shared" si="4"/>
        <v>0</v>
      </c>
    </row>
    <row r="306" spans="1:11" x14ac:dyDescent="0.25">
      <c r="A306" s="204" t="s">
        <v>112</v>
      </c>
      <c r="B306" s="204" t="s">
        <v>412</v>
      </c>
      <c r="C306" s="204" t="s">
        <v>31</v>
      </c>
      <c r="D306" s="61">
        <v>216</v>
      </c>
      <c r="K306" s="201">
        <f t="shared" si="4"/>
        <v>0</v>
      </c>
    </row>
    <row r="307" spans="1:11" x14ac:dyDescent="0.25">
      <c r="A307" s="212" t="s">
        <v>132</v>
      </c>
      <c r="B307" s="212"/>
      <c r="C307" s="212"/>
      <c r="D307" s="213">
        <v>222</v>
      </c>
      <c r="K307" s="201">
        <f t="shared" si="4"/>
        <v>0</v>
      </c>
    </row>
    <row r="308" spans="1:11" x14ac:dyDescent="0.25">
      <c r="A308" s="204" t="s">
        <v>87</v>
      </c>
      <c r="B308" s="204" t="s">
        <v>88</v>
      </c>
      <c r="C308" s="204" t="s">
        <v>89</v>
      </c>
      <c r="D308" s="61">
        <v>547</v>
      </c>
      <c r="K308" s="201">
        <f t="shared" si="4"/>
        <v>0</v>
      </c>
    </row>
    <row r="309" spans="1:11" x14ac:dyDescent="0.25">
      <c r="A309" s="212" t="s">
        <v>129</v>
      </c>
      <c r="B309" s="212"/>
      <c r="C309" s="212"/>
      <c r="D309" s="213">
        <v>547</v>
      </c>
      <c r="K309" s="201">
        <f t="shared" si="4"/>
        <v>0</v>
      </c>
    </row>
    <row r="310" spans="1:11" x14ac:dyDescent="0.25">
      <c r="A310" s="204" t="s">
        <v>21</v>
      </c>
      <c r="B310" s="204" t="s">
        <v>226</v>
      </c>
      <c r="C310" s="204" t="s">
        <v>227</v>
      </c>
      <c r="D310" s="61">
        <v>39</v>
      </c>
      <c r="K310" s="201">
        <f t="shared" si="4"/>
        <v>0</v>
      </c>
    </row>
    <row r="311" spans="1:11" x14ac:dyDescent="0.25">
      <c r="A311" s="204" t="s">
        <v>21</v>
      </c>
      <c r="B311" s="204" t="s">
        <v>226</v>
      </c>
      <c r="C311" s="204" t="s">
        <v>227</v>
      </c>
      <c r="D311" s="61">
        <v>33</v>
      </c>
      <c r="K311" s="201">
        <f t="shared" si="4"/>
        <v>0</v>
      </c>
    </row>
    <row r="312" spans="1:11" x14ac:dyDescent="0.25">
      <c r="A312" s="204" t="s">
        <v>21</v>
      </c>
      <c r="B312" s="204" t="s">
        <v>22</v>
      </c>
      <c r="C312" s="204" t="s">
        <v>36</v>
      </c>
      <c r="D312" s="61">
        <v>196</v>
      </c>
      <c r="K312" s="201">
        <f t="shared" si="4"/>
        <v>0</v>
      </c>
    </row>
    <row r="313" spans="1:11" x14ac:dyDescent="0.25">
      <c r="A313" s="204" t="s">
        <v>21</v>
      </c>
      <c r="B313" s="204" t="s">
        <v>123</v>
      </c>
      <c r="C313" s="204"/>
      <c r="D313" s="61">
        <v>4</v>
      </c>
      <c r="K313" s="201">
        <f t="shared" si="4"/>
        <v>0</v>
      </c>
    </row>
    <row r="314" spans="1:11" x14ac:dyDescent="0.25">
      <c r="A314" s="204" t="s">
        <v>21</v>
      </c>
      <c r="B314" s="204" t="s">
        <v>106</v>
      </c>
      <c r="C314" s="204"/>
      <c r="D314" s="61">
        <v>97</v>
      </c>
      <c r="K314" s="201">
        <f t="shared" si="4"/>
        <v>0</v>
      </c>
    </row>
    <row r="315" spans="1:11" x14ac:dyDescent="0.25">
      <c r="A315" s="204" t="s">
        <v>21</v>
      </c>
      <c r="B315" s="204" t="s">
        <v>668</v>
      </c>
      <c r="C315" s="204" t="s">
        <v>428</v>
      </c>
      <c r="D315" s="61">
        <v>3</v>
      </c>
      <c r="K315" s="201">
        <f t="shared" si="4"/>
        <v>0</v>
      </c>
    </row>
    <row r="316" spans="1:11" x14ac:dyDescent="0.25">
      <c r="A316" s="204" t="s">
        <v>21</v>
      </c>
      <c r="B316" s="204" t="s">
        <v>669</v>
      </c>
      <c r="C316" s="204" t="s">
        <v>428</v>
      </c>
      <c r="D316" s="61">
        <v>3</v>
      </c>
      <c r="K316" s="201">
        <f t="shared" si="4"/>
        <v>0</v>
      </c>
    </row>
    <row r="317" spans="1:11" x14ac:dyDescent="0.25">
      <c r="A317" s="212" t="s">
        <v>74</v>
      </c>
      <c r="B317" s="212"/>
      <c r="C317" s="212"/>
      <c r="D317" s="213">
        <v>375</v>
      </c>
      <c r="K317" s="201">
        <f t="shared" si="4"/>
        <v>0</v>
      </c>
    </row>
    <row r="318" spans="1:11" x14ac:dyDescent="0.25">
      <c r="A318" s="204" t="s">
        <v>39</v>
      </c>
      <c r="B318" s="204" t="s">
        <v>234</v>
      </c>
      <c r="C318" s="204" t="s">
        <v>31</v>
      </c>
      <c r="D318" s="61">
        <v>18</v>
      </c>
      <c r="K318" s="201">
        <f t="shared" si="4"/>
        <v>0</v>
      </c>
    </row>
    <row r="319" spans="1:11" x14ac:dyDescent="0.25">
      <c r="A319" s="204" t="s">
        <v>39</v>
      </c>
      <c r="B319" s="204" t="s">
        <v>277</v>
      </c>
      <c r="C319" s="204" t="s">
        <v>31</v>
      </c>
      <c r="D319" s="61">
        <v>18</v>
      </c>
      <c r="K319" s="201">
        <f t="shared" si="4"/>
        <v>0</v>
      </c>
    </row>
    <row r="320" spans="1:11" x14ac:dyDescent="0.25">
      <c r="A320" s="204" t="s">
        <v>39</v>
      </c>
      <c r="B320" s="204" t="s">
        <v>269</v>
      </c>
      <c r="C320" s="204" t="s">
        <v>270</v>
      </c>
      <c r="D320" s="61">
        <v>9</v>
      </c>
      <c r="K320" s="201">
        <f t="shared" si="4"/>
        <v>0</v>
      </c>
    </row>
    <row r="321" spans="1:11" x14ac:dyDescent="0.25">
      <c r="A321" s="204" t="s">
        <v>39</v>
      </c>
      <c r="B321" s="204" t="s">
        <v>260</v>
      </c>
      <c r="C321" s="204" t="s">
        <v>31</v>
      </c>
      <c r="D321" s="61">
        <v>6</v>
      </c>
      <c r="K321" s="201">
        <f t="shared" si="4"/>
        <v>0</v>
      </c>
    </row>
    <row r="322" spans="1:11" x14ac:dyDescent="0.25">
      <c r="A322" s="204" t="s">
        <v>39</v>
      </c>
      <c r="B322" s="204" t="s">
        <v>261</v>
      </c>
      <c r="C322" s="204" t="s">
        <v>31</v>
      </c>
      <c r="D322" s="61">
        <v>6</v>
      </c>
      <c r="K322" s="201">
        <f t="shared" si="4"/>
        <v>0</v>
      </c>
    </row>
    <row r="323" spans="1:11" x14ac:dyDescent="0.25">
      <c r="A323" s="204" t="s">
        <v>39</v>
      </c>
      <c r="B323" s="204" t="s">
        <v>262</v>
      </c>
      <c r="C323" s="204" t="s">
        <v>31</v>
      </c>
      <c r="D323" s="61">
        <v>6</v>
      </c>
      <c r="K323" s="201">
        <f t="shared" si="4"/>
        <v>0</v>
      </c>
    </row>
    <row r="324" spans="1:11" x14ac:dyDescent="0.25">
      <c r="A324" s="204" t="s">
        <v>39</v>
      </c>
      <c r="B324" s="204" t="s">
        <v>263</v>
      </c>
      <c r="C324" s="204" t="s">
        <v>31</v>
      </c>
      <c r="D324" s="61">
        <v>6</v>
      </c>
      <c r="K324" s="201">
        <f t="shared" si="4"/>
        <v>0</v>
      </c>
    </row>
    <row r="325" spans="1:11" x14ac:dyDescent="0.25">
      <c r="A325" s="204" t="s">
        <v>39</v>
      </c>
      <c r="B325" s="204" t="s">
        <v>369</v>
      </c>
      <c r="C325" s="204" t="s">
        <v>370</v>
      </c>
      <c r="D325" s="61">
        <v>9</v>
      </c>
      <c r="K325" s="201">
        <f t="shared" ref="K325:K388" si="5">J325*D325</f>
        <v>0</v>
      </c>
    </row>
    <row r="326" spans="1:11" x14ac:dyDescent="0.25">
      <c r="A326" s="204" t="s">
        <v>39</v>
      </c>
      <c r="B326" s="204" t="s">
        <v>416</v>
      </c>
      <c r="C326" s="204" t="s">
        <v>26</v>
      </c>
      <c r="D326" s="61">
        <v>3</v>
      </c>
      <c r="K326" s="201">
        <f t="shared" si="5"/>
        <v>0</v>
      </c>
    </row>
    <row r="327" spans="1:11" x14ac:dyDescent="0.25">
      <c r="A327" s="204" t="s">
        <v>39</v>
      </c>
      <c r="B327" s="204" t="s">
        <v>444</v>
      </c>
      <c r="C327" s="204" t="s">
        <v>26</v>
      </c>
      <c r="D327" s="61">
        <v>6</v>
      </c>
      <c r="K327" s="201">
        <f t="shared" si="5"/>
        <v>0</v>
      </c>
    </row>
    <row r="328" spans="1:11" x14ac:dyDescent="0.25">
      <c r="A328" s="204" t="s">
        <v>39</v>
      </c>
      <c r="B328" s="204" t="s">
        <v>445</v>
      </c>
      <c r="C328" s="204" t="s">
        <v>26</v>
      </c>
      <c r="D328" s="61">
        <v>6</v>
      </c>
      <c r="K328" s="201">
        <f t="shared" si="5"/>
        <v>0</v>
      </c>
    </row>
    <row r="329" spans="1:11" x14ac:dyDescent="0.25">
      <c r="A329" s="212" t="s">
        <v>75</v>
      </c>
      <c r="B329" s="212"/>
      <c r="C329" s="212"/>
      <c r="D329" s="213">
        <v>93</v>
      </c>
      <c r="K329" s="201">
        <f t="shared" si="5"/>
        <v>0</v>
      </c>
    </row>
    <row r="330" spans="1:11" x14ac:dyDescent="0.25">
      <c r="A330" s="204" t="s">
        <v>233</v>
      </c>
      <c r="B330" s="204" t="s">
        <v>234</v>
      </c>
      <c r="C330" s="204" t="s">
        <v>31</v>
      </c>
      <c r="D330" s="61">
        <v>48</v>
      </c>
      <c r="K330" s="201">
        <f t="shared" si="5"/>
        <v>0</v>
      </c>
    </row>
    <row r="331" spans="1:11" x14ac:dyDescent="0.25">
      <c r="A331" s="204" t="s">
        <v>233</v>
      </c>
      <c r="B331" s="204" t="s">
        <v>235</v>
      </c>
      <c r="C331" s="204" t="s">
        <v>31</v>
      </c>
      <c r="D331" s="61">
        <v>48</v>
      </c>
      <c r="K331" s="201">
        <f t="shared" si="5"/>
        <v>0</v>
      </c>
    </row>
    <row r="332" spans="1:11" x14ac:dyDescent="0.25">
      <c r="A332" s="204" t="s">
        <v>233</v>
      </c>
      <c r="B332" s="204" t="s">
        <v>339</v>
      </c>
      <c r="C332" s="204" t="s">
        <v>111</v>
      </c>
      <c r="D332" s="61">
        <v>144</v>
      </c>
      <c r="K332" s="201">
        <f t="shared" si="5"/>
        <v>0</v>
      </c>
    </row>
    <row r="333" spans="1:11" x14ac:dyDescent="0.25">
      <c r="A333" s="204" t="s">
        <v>233</v>
      </c>
      <c r="B333" s="204" t="s">
        <v>126</v>
      </c>
      <c r="C333" s="204" t="s">
        <v>111</v>
      </c>
      <c r="D333" s="61">
        <v>76</v>
      </c>
      <c r="K333" s="201">
        <f t="shared" si="5"/>
        <v>0</v>
      </c>
    </row>
    <row r="334" spans="1:11" x14ac:dyDescent="0.25">
      <c r="A334" s="212" t="s">
        <v>550</v>
      </c>
      <c r="B334" s="212"/>
      <c r="C334" s="212"/>
      <c r="D334" s="213">
        <v>316</v>
      </c>
      <c r="K334" s="201">
        <f t="shared" si="5"/>
        <v>0</v>
      </c>
    </row>
    <row r="335" spans="1:11" x14ac:dyDescent="0.25">
      <c r="A335" s="204" t="s">
        <v>700</v>
      </c>
      <c r="B335" s="204" t="s">
        <v>138</v>
      </c>
      <c r="C335" s="204"/>
      <c r="D335" s="61">
        <v>173</v>
      </c>
      <c r="K335" s="201">
        <f t="shared" si="5"/>
        <v>0</v>
      </c>
    </row>
    <row r="336" spans="1:11" x14ac:dyDescent="0.25">
      <c r="A336" s="204" t="s">
        <v>700</v>
      </c>
      <c r="B336" s="204" t="s">
        <v>309</v>
      </c>
      <c r="C336" s="204"/>
      <c r="D336" s="61">
        <v>3</v>
      </c>
      <c r="K336" s="201">
        <f t="shared" si="5"/>
        <v>0</v>
      </c>
    </row>
    <row r="337" spans="1:11" x14ac:dyDescent="0.25">
      <c r="A337" s="212" t="s">
        <v>701</v>
      </c>
      <c r="B337" s="212"/>
      <c r="C337" s="212"/>
      <c r="D337" s="213">
        <v>176</v>
      </c>
      <c r="K337" s="201">
        <f t="shared" si="5"/>
        <v>0</v>
      </c>
    </row>
    <row r="338" spans="1:11" x14ac:dyDescent="0.25">
      <c r="A338" s="204" t="s">
        <v>24</v>
      </c>
      <c r="B338" s="204" t="s">
        <v>139</v>
      </c>
      <c r="C338" s="204"/>
      <c r="D338" s="61">
        <v>120</v>
      </c>
      <c r="K338" s="201">
        <f t="shared" si="5"/>
        <v>0</v>
      </c>
    </row>
    <row r="339" spans="1:11" x14ac:dyDescent="0.25">
      <c r="A339" s="204" t="s">
        <v>24</v>
      </c>
      <c r="B339" s="204" t="s">
        <v>164</v>
      </c>
      <c r="C339" s="204"/>
      <c r="D339" s="61">
        <v>17</v>
      </c>
      <c r="K339" s="201">
        <f t="shared" si="5"/>
        <v>0</v>
      </c>
    </row>
    <row r="340" spans="1:11" x14ac:dyDescent="0.25">
      <c r="A340" s="204" t="s">
        <v>24</v>
      </c>
      <c r="B340" s="204" t="s">
        <v>81</v>
      </c>
      <c r="C340" s="204"/>
      <c r="D340" s="61">
        <v>3</v>
      </c>
      <c r="K340" s="201">
        <f t="shared" si="5"/>
        <v>0</v>
      </c>
    </row>
    <row r="341" spans="1:11" x14ac:dyDescent="0.25">
      <c r="A341" s="204" t="s">
        <v>24</v>
      </c>
      <c r="B341" s="204" t="s">
        <v>291</v>
      </c>
      <c r="C341" s="204"/>
      <c r="D341" s="61">
        <v>3</v>
      </c>
      <c r="K341" s="201">
        <f t="shared" si="5"/>
        <v>0</v>
      </c>
    </row>
    <row r="342" spans="1:11" x14ac:dyDescent="0.25">
      <c r="A342" s="212" t="s">
        <v>76</v>
      </c>
      <c r="B342" s="212"/>
      <c r="C342" s="212"/>
      <c r="D342" s="213">
        <v>143</v>
      </c>
      <c r="K342" s="201">
        <f t="shared" si="5"/>
        <v>0</v>
      </c>
    </row>
    <row r="343" spans="1:11" x14ac:dyDescent="0.25">
      <c r="A343" s="204" t="s">
        <v>25</v>
      </c>
      <c r="B343" s="204" t="s">
        <v>82</v>
      </c>
      <c r="C343" s="204"/>
      <c r="D343" s="61">
        <v>6</v>
      </c>
      <c r="K343" s="201">
        <f t="shared" si="5"/>
        <v>0</v>
      </c>
    </row>
    <row r="344" spans="1:11" x14ac:dyDescent="0.25">
      <c r="A344" s="204" t="s">
        <v>25</v>
      </c>
      <c r="B344" s="204" t="s">
        <v>140</v>
      </c>
      <c r="C344" s="204"/>
      <c r="D344" s="61">
        <v>131</v>
      </c>
      <c r="K344" s="201">
        <f t="shared" si="5"/>
        <v>0</v>
      </c>
    </row>
    <row r="345" spans="1:11" x14ac:dyDescent="0.25">
      <c r="A345" s="204" t="s">
        <v>25</v>
      </c>
      <c r="B345" s="204" t="s">
        <v>322</v>
      </c>
      <c r="C345" s="204"/>
      <c r="D345" s="61">
        <v>6</v>
      </c>
      <c r="K345" s="201">
        <f t="shared" si="5"/>
        <v>0</v>
      </c>
    </row>
    <row r="346" spans="1:11" x14ac:dyDescent="0.25">
      <c r="A346" s="212" t="s">
        <v>77</v>
      </c>
      <c r="B346" s="212"/>
      <c r="C346" s="212"/>
      <c r="D346" s="213">
        <v>143</v>
      </c>
      <c r="K346" s="201">
        <f t="shared" si="5"/>
        <v>0</v>
      </c>
    </row>
    <row r="347" spans="1:11" x14ac:dyDescent="0.25">
      <c r="A347" s="204" t="s">
        <v>38</v>
      </c>
      <c r="B347" s="204" t="s">
        <v>276</v>
      </c>
      <c r="C347" s="204"/>
      <c r="D347" s="61">
        <v>9</v>
      </c>
      <c r="K347" s="201">
        <f t="shared" si="5"/>
        <v>0</v>
      </c>
    </row>
    <row r="348" spans="1:11" x14ac:dyDescent="0.25">
      <c r="A348" s="204" t="s">
        <v>38</v>
      </c>
      <c r="B348" s="204" t="s">
        <v>274</v>
      </c>
      <c r="C348" s="204" t="s">
        <v>109</v>
      </c>
      <c r="D348" s="61">
        <v>3</v>
      </c>
      <c r="K348" s="201">
        <f t="shared" si="5"/>
        <v>0</v>
      </c>
    </row>
    <row r="349" spans="1:11" x14ac:dyDescent="0.25">
      <c r="A349" s="204" t="s">
        <v>38</v>
      </c>
      <c r="B349" s="204" t="s">
        <v>232</v>
      </c>
      <c r="C349" s="204"/>
      <c r="D349" s="61">
        <v>24</v>
      </c>
      <c r="K349" s="201">
        <f t="shared" si="5"/>
        <v>0</v>
      </c>
    </row>
    <row r="350" spans="1:11" x14ac:dyDescent="0.25">
      <c r="A350" s="204" t="s">
        <v>38</v>
      </c>
      <c r="B350" s="204" t="s">
        <v>259</v>
      </c>
      <c r="C350" s="204"/>
      <c r="D350" s="61">
        <v>6</v>
      </c>
      <c r="K350" s="201">
        <f t="shared" si="5"/>
        <v>0</v>
      </c>
    </row>
    <row r="351" spans="1:11" x14ac:dyDescent="0.25">
      <c r="A351" s="204" t="s">
        <v>38</v>
      </c>
      <c r="B351" s="204" t="s">
        <v>379</v>
      </c>
      <c r="C351" s="204" t="s">
        <v>31</v>
      </c>
      <c r="D351" s="61">
        <v>3</v>
      </c>
      <c r="K351" s="201">
        <f t="shared" si="5"/>
        <v>0</v>
      </c>
    </row>
    <row r="352" spans="1:11" x14ac:dyDescent="0.25">
      <c r="A352" s="204" t="s">
        <v>38</v>
      </c>
      <c r="B352" s="204" t="s">
        <v>236</v>
      </c>
      <c r="C352" s="204" t="s">
        <v>30</v>
      </c>
      <c r="D352" s="61">
        <v>3</v>
      </c>
      <c r="K352" s="201">
        <f t="shared" si="5"/>
        <v>0</v>
      </c>
    </row>
    <row r="353" spans="1:11" x14ac:dyDescent="0.25">
      <c r="A353" s="204" t="s">
        <v>38</v>
      </c>
      <c r="B353" s="204" t="s">
        <v>395</v>
      </c>
      <c r="C353" s="204" t="s">
        <v>396</v>
      </c>
      <c r="D353" s="61">
        <v>3</v>
      </c>
      <c r="K353" s="201">
        <f t="shared" si="5"/>
        <v>0</v>
      </c>
    </row>
    <row r="354" spans="1:11" x14ac:dyDescent="0.25">
      <c r="A354" s="204" t="s">
        <v>38</v>
      </c>
      <c r="B354" s="204" t="s">
        <v>676</v>
      </c>
      <c r="C354" s="204" t="s">
        <v>463</v>
      </c>
      <c r="D354" s="61">
        <v>4</v>
      </c>
      <c r="K354" s="201">
        <f t="shared" si="5"/>
        <v>0</v>
      </c>
    </row>
    <row r="355" spans="1:11" x14ac:dyDescent="0.25">
      <c r="A355" s="204" t="s">
        <v>38</v>
      </c>
      <c r="B355" s="204" t="s">
        <v>464</v>
      </c>
      <c r="C355" s="204" t="s">
        <v>463</v>
      </c>
      <c r="D355" s="61">
        <v>24</v>
      </c>
      <c r="K355" s="201">
        <f t="shared" si="5"/>
        <v>0</v>
      </c>
    </row>
    <row r="356" spans="1:11" x14ac:dyDescent="0.25">
      <c r="A356" s="204" t="s">
        <v>38</v>
      </c>
      <c r="B356" s="204" t="s">
        <v>675</v>
      </c>
      <c r="C356" s="204" t="s">
        <v>463</v>
      </c>
      <c r="D356" s="61">
        <v>4</v>
      </c>
      <c r="K356" s="201">
        <f t="shared" si="5"/>
        <v>0</v>
      </c>
    </row>
    <row r="357" spans="1:11" x14ac:dyDescent="0.25">
      <c r="A357" s="204" t="s">
        <v>38</v>
      </c>
      <c r="B357" s="204" t="s">
        <v>401</v>
      </c>
      <c r="C357" s="204" t="s">
        <v>396</v>
      </c>
      <c r="D357" s="61">
        <v>3</v>
      </c>
      <c r="K357" s="201">
        <f t="shared" si="5"/>
        <v>0</v>
      </c>
    </row>
    <row r="358" spans="1:11" x14ac:dyDescent="0.25">
      <c r="A358" s="212" t="s">
        <v>78</v>
      </c>
      <c r="B358" s="212"/>
      <c r="C358" s="212"/>
      <c r="D358" s="213">
        <v>86</v>
      </c>
      <c r="K358" s="201">
        <f t="shared" si="5"/>
        <v>0</v>
      </c>
    </row>
    <row r="359" spans="1:11" x14ac:dyDescent="0.25">
      <c r="A359" s="204" t="s">
        <v>340</v>
      </c>
      <c r="B359" s="204" t="s">
        <v>343</v>
      </c>
      <c r="C359" s="204" t="s">
        <v>344</v>
      </c>
      <c r="D359" s="61">
        <v>96</v>
      </c>
      <c r="K359" s="201">
        <f t="shared" si="5"/>
        <v>0</v>
      </c>
    </row>
    <row r="360" spans="1:11" x14ac:dyDescent="0.25">
      <c r="A360" s="204" t="s">
        <v>340</v>
      </c>
      <c r="B360" s="204" t="s">
        <v>347</v>
      </c>
      <c r="C360" s="204" t="s">
        <v>344</v>
      </c>
      <c r="D360" s="61">
        <v>52</v>
      </c>
      <c r="K360" s="201">
        <f t="shared" si="5"/>
        <v>0</v>
      </c>
    </row>
    <row r="361" spans="1:11" x14ac:dyDescent="0.25">
      <c r="A361" s="204" t="s">
        <v>340</v>
      </c>
      <c r="B361" s="204" t="s">
        <v>523</v>
      </c>
      <c r="C361" s="204" t="s">
        <v>26</v>
      </c>
      <c r="D361" s="61">
        <v>9</v>
      </c>
      <c r="K361" s="201">
        <f t="shared" si="5"/>
        <v>0</v>
      </c>
    </row>
    <row r="362" spans="1:11" x14ac:dyDescent="0.25">
      <c r="A362" s="204" t="s">
        <v>340</v>
      </c>
      <c r="B362" s="204" t="s">
        <v>350</v>
      </c>
      <c r="C362" s="204" t="s">
        <v>342</v>
      </c>
      <c r="D362" s="61">
        <v>44</v>
      </c>
      <c r="K362" s="201">
        <f t="shared" si="5"/>
        <v>0</v>
      </c>
    </row>
    <row r="363" spans="1:11" x14ac:dyDescent="0.25">
      <c r="A363" s="204" t="s">
        <v>340</v>
      </c>
      <c r="B363" s="204" t="s">
        <v>346</v>
      </c>
      <c r="C363" s="204" t="s">
        <v>342</v>
      </c>
      <c r="D363" s="61">
        <v>4</v>
      </c>
      <c r="K363" s="201">
        <f t="shared" si="5"/>
        <v>0</v>
      </c>
    </row>
    <row r="364" spans="1:11" x14ac:dyDescent="0.25">
      <c r="A364" s="204" t="s">
        <v>340</v>
      </c>
      <c r="B364" s="204" t="s">
        <v>341</v>
      </c>
      <c r="C364" s="204" t="s">
        <v>342</v>
      </c>
      <c r="D364" s="61">
        <v>32</v>
      </c>
      <c r="K364" s="201">
        <f t="shared" si="5"/>
        <v>0</v>
      </c>
    </row>
    <row r="365" spans="1:11" x14ac:dyDescent="0.25">
      <c r="A365" s="212" t="s">
        <v>551</v>
      </c>
      <c r="B365" s="212"/>
      <c r="C365" s="212"/>
      <c r="D365" s="213">
        <v>237</v>
      </c>
      <c r="K365" s="201">
        <f t="shared" si="5"/>
        <v>0</v>
      </c>
    </row>
    <row r="366" spans="1:11" x14ac:dyDescent="0.25">
      <c r="A366" s="204" t="s">
        <v>19</v>
      </c>
      <c r="B366" s="204" t="s">
        <v>507</v>
      </c>
      <c r="C366" s="204"/>
      <c r="D366" s="61">
        <v>12</v>
      </c>
      <c r="E366" t="s">
        <v>724</v>
      </c>
      <c r="J366" s="204">
        <v>200</v>
      </c>
      <c r="K366" s="201">
        <f t="shared" si="5"/>
        <v>2400</v>
      </c>
    </row>
    <row r="367" spans="1:11" x14ac:dyDescent="0.25">
      <c r="A367" s="204" t="s">
        <v>19</v>
      </c>
      <c r="B367" s="204" t="s">
        <v>163</v>
      </c>
      <c r="C367" s="204"/>
      <c r="D367" s="61">
        <v>2</v>
      </c>
      <c r="E367" s="201" t="s">
        <v>724</v>
      </c>
      <c r="J367" s="204">
        <v>200</v>
      </c>
      <c r="K367" s="201">
        <f t="shared" si="5"/>
        <v>400</v>
      </c>
    </row>
    <row r="368" spans="1:11" x14ac:dyDescent="0.25">
      <c r="A368" s="204" t="s">
        <v>19</v>
      </c>
      <c r="B368" s="204" t="s">
        <v>240</v>
      </c>
      <c r="C368" s="204"/>
      <c r="D368" s="61">
        <v>3</v>
      </c>
      <c r="E368" s="201" t="s">
        <v>724</v>
      </c>
      <c r="J368" s="204">
        <v>200</v>
      </c>
      <c r="K368" s="201">
        <f t="shared" si="5"/>
        <v>600</v>
      </c>
    </row>
    <row r="369" spans="1:11" x14ac:dyDescent="0.25">
      <c r="A369" s="220" t="s">
        <v>19</v>
      </c>
      <c r="B369" s="220" t="s">
        <v>520</v>
      </c>
      <c r="C369" s="220" t="s">
        <v>743</v>
      </c>
      <c r="D369" s="61">
        <v>2</v>
      </c>
      <c r="E369" t="s">
        <v>725</v>
      </c>
      <c r="J369" s="204">
        <v>255</v>
      </c>
      <c r="K369" s="201">
        <f t="shared" si="5"/>
        <v>510</v>
      </c>
    </row>
    <row r="370" spans="1:11" x14ac:dyDescent="0.25">
      <c r="A370" s="204" t="s">
        <v>19</v>
      </c>
      <c r="B370" s="218" t="s">
        <v>599</v>
      </c>
      <c r="C370" s="204" t="s">
        <v>743</v>
      </c>
      <c r="D370" s="61">
        <v>3</v>
      </c>
      <c r="E370" s="201" t="s">
        <v>725</v>
      </c>
      <c r="J370" s="204">
        <v>255</v>
      </c>
      <c r="K370" s="201">
        <f t="shared" si="5"/>
        <v>765</v>
      </c>
    </row>
    <row r="371" spans="1:11" x14ac:dyDescent="0.25">
      <c r="A371" s="204" t="s">
        <v>19</v>
      </c>
      <c r="B371" s="218" t="s">
        <v>582</v>
      </c>
      <c r="C371" s="204" t="s">
        <v>743</v>
      </c>
      <c r="D371" s="61">
        <v>1</v>
      </c>
      <c r="E371" s="201" t="s">
        <v>725</v>
      </c>
      <c r="J371" s="204">
        <v>255</v>
      </c>
      <c r="K371" s="201">
        <f t="shared" si="5"/>
        <v>255</v>
      </c>
    </row>
    <row r="372" spans="1:11" x14ac:dyDescent="0.25">
      <c r="A372" s="204" t="s">
        <v>19</v>
      </c>
      <c r="B372" s="218" t="s">
        <v>678</v>
      </c>
      <c r="C372" s="204" t="s">
        <v>743</v>
      </c>
      <c r="D372" s="61">
        <v>2</v>
      </c>
      <c r="E372" s="201" t="s">
        <v>725</v>
      </c>
      <c r="J372" s="204">
        <v>255</v>
      </c>
      <c r="K372" s="201">
        <f t="shared" si="5"/>
        <v>510</v>
      </c>
    </row>
    <row r="373" spans="1:11" x14ac:dyDescent="0.25">
      <c r="A373" s="204" t="s">
        <v>19</v>
      </c>
      <c r="B373" s="218" t="s">
        <v>575</v>
      </c>
      <c r="C373" s="204" t="s">
        <v>743</v>
      </c>
      <c r="D373" s="61">
        <v>1</v>
      </c>
      <c r="E373" s="201" t="s">
        <v>725</v>
      </c>
      <c r="J373" s="204">
        <v>255</v>
      </c>
      <c r="K373" s="201">
        <f t="shared" si="5"/>
        <v>255</v>
      </c>
    </row>
    <row r="374" spans="1:11" x14ac:dyDescent="0.25">
      <c r="A374" s="204" t="s">
        <v>19</v>
      </c>
      <c r="B374" s="218" t="s">
        <v>639</v>
      </c>
      <c r="C374" s="204" t="s">
        <v>743</v>
      </c>
      <c r="D374" s="61">
        <v>3</v>
      </c>
      <c r="E374" s="201" t="s">
        <v>725</v>
      </c>
      <c r="J374" s="204">
        <v>255</v>
      </c>
      <c r="K374" s="201">
        <f t="shared" si="5"/>
        <v>765</v>
      </c>
    </row>
    <row r="375" spans="1:11" x14ac:dyDescent="0.25">
      <c r="A375" s="204" t="s">
        <v>19</v>
      </c>
      <c r="B375" s="204" t="s">
        <v>214</v>
      </c>
      <c r="C375" s="204"/>
      <c r="D375" s="61">
        <v>3</v>
      </c>
      <c r="E375" t="s">
        <v>726</v>
      </c>
      <c r="F375" t="s">
        <v>727</v>
      </c>
      <c r="K375" s="201">
        <f t="shared" si="5"/>
        <v>0</v>
      </c>
    </row>
    <row r="376" spans="1:11" x14ac:dyDescent="0.25">
      <c r="A376" s="204" t="s">
        <v>19</v>
      </c>
      <c r="B376" s="220" t="s">
        <v>614</v>
      </c>
      <c r="C376" s="220"/>
      <c r="D376" s="219">
        <v>1</v>
      </c>
      <c r="E376" t="s">
        <v>728</v>
      </c>
      <c r="J376" s="204">
        <v>255</v>
      </c>
      <c r="K376" s="201">
        <f t="shared" si="5"/>
        <v>255</v>
      </c>
    </row>
    <row r="377" spans="1:11" x14ac:dyDescent="0.25">
      <c r="A377" s="220" t="s">
        <v>19</v>
      </c>
      <c r="B377" s="220" t="s">
        <v>646</v>
      </c>
      <c r="C377" s="220"/>
      <c r="D377" s="61">
        <v>3</v>
      </c>
      <c r="E377" t="s">
        <v>729</v>
      </c>
      <c r="J377" s="204">
        <v>255</v>
      </c>
      <c r="K377" s="201">
        <f t="shared" si="5"/>
        <v>765</v>
      </c>
    </row>
    <row r="378" spans="1:11" x14ac:dyDescent="0.25">
      <c r="A378" s="220" t="s">
        <v>19</v>
      </c>
      <c r="B378" s="220" t="s">
        <v>661</v>
      </c>
      <c r="C378" s="220"/>
      <c r="D378" s="221">
        <v>3</v>
      </c>
      <c r="E378" t="s">
        <v>730</v>
      </c>
      <c r="J378" s="204">
        <v>510</v>
      </c>
      <c r="K378" s="201">
        <f t="shared" si="5"/>
        <v>1530</v>
      </c>
    </row>
    <row r="379" spans="1:11" x14ac:dyDescent="0.25">
      <c r="A379" s="204" t="s">
        <v>19</v>
      </c>
      <c r="B379" s="204" t="s">
        <v>268</v>
      </c>
      <c r="C379" s="204"/>
      <c r="D379" s="61">
        <v>3</v>
      </c>
      <c r="K379" s="201">
        <f t="shared" si="5"/>
        <v>0</v>
      </c>
    </row>
    <row r="380" spans="1:11" x14ac:dyDescent="0.25">
      <c r="A380" s="204" t="s">
        <v>19</v>
      </c>
      <c r="B380" s="204" t="s">
        <v>194</v>
      </c>
      <c r="C380" s="204" t="s">
        <v>30</v>
      </c>
      <c r="D380" s="61">
        <v>11</v>
      </c>
      <c r="K380" s="201">
        <f t="shared" si="5"/>
        <v>0</v>
      </c>
    </row>
    <row r="381" spans="1:11" x14ac:dyDescent="0.25">
      <c r="A381" s="204" t="s">
        <v>19</v>
      </c>
      <c r="B381" s="204" t="s">
        <v>586</v>
      </c>
      <c r="C381" s="204" t="s">
        <v>30</v>
      </c>
      <c r="D381" s="61">
        <v>1</v>
      </c>
      <c r="K381" s="201">
        <f t="shared" si="5"/>
        <v>0</v>
      </c>
    </row>
    <row r="382" spans="1:11" x14ac:dyDescent="0.25">
      <c r="A382" s="204" t="s">
        <v>19</v>
      </c>
      <c r="B382" s="204" t="s">
        <v>202</v>
      </c>
      <c r="C382" s="204" t="s">
        <v>30</v>
      </c>
      <c r="D382" s="61">
        <v>9</v>
      </c>
      <c r="K382" s="201">
        <f t="shared" si="5"/>
        <v>0</v>
      </c>
    </row>
    <row r="383" spans="1:11" x14ac:dyDescent="0.25">
      <c r="A383" s="204" t="s">
        <v>19</v>
      </c>
      <c r="B383" s="204" t="s">
        <v>221</v>
      </c>
      <c r="C383" s="204" t="s">
        <v>30</v>
      </c>
      <c r="D383" s="61">
        <v>3</v>
      </c>
      <c r="K383" s="201">
        <f t="shared" si="5"/>
        <v>0</v>
      </c>
    </row>
    <row r="384" spans="1:11" x14ac:dyDescent="0.25">
      <c r="A384" s="204" t="s">
        <v>19</v>
      </c>
      <c r="B384" s="204" t="s">
        <v>155</v>
      </c>
      <c r="C384" s="204" t="s">
        <v>30</v>
      </c>
      <c r="D384" s="61">
        <v>3</v>
      </c>
      <c r="K384" s="201">
        <f t="shared" si="5"/>
        <v>0</v>
      </c>
    </row>
    <row r="385" spans="1:11" x14ac:dyDescent="0.25">
      <c r="A385" s="204" t="s">
        <v>19</v>
      </c>
      <c r="B385" s="204" t="s">
        <v>299</v>
      </c>
      <c r="C385" s="204" t="s">
        <v>30</v>
      </c>
      <c r="D385" s="61">
        <v>6</v>
      </c>
      <c r="K385" s="201">
        <f t="shared" si="5"/>
        <v>0</v>
      </c>
    </row>
    <row r="386" spans="1:11" x14ac:dyDescent="0.25">
      <c r="A386" s="204" t="s">
        <v>19</v>
      </c>
      <c r="B386" s="204" t="s">
        <v>302</v>
      </c>
      <c r="C386" s="204" t="s">
        <v>30</v>
      </c>
      <c r="D386" s="61">
        <v>1</v>
      </c>
      <c r="K386" s="201">
        <f t="shared" si="5"/>
        <v>0</v>
      </c>
    </row>
    <row r="387" spans="1:11" x14ac:dyDescent="0.25">
      <c r="A387" s="204" t="s">
        <v>19</v>
      </c>
      <c r="B387" s="204" t="s">
        <v>600</v>
      </c>
      <c r="C387" s="204" t="s">
        <v>30</v>
      </c>
      <c r="D387" s="61">
        <v>3</v>
      </c>
      <c r="K387" s="201">
        <f t="shared" si="5"/>
        <v>0</v>
      </c>
    </row>
    <row r="388" spans="1:11" x14ac:dyDescent="0.25">
      <c r="A388" s="204" t="s">
        <v>19</v>
      </c>
      <c r="B388" s="204" t="s">
        <v>324</v>
      </c>
      <c r="C388" s="204" t="s">
        <v>30</v>
      </c>
      <c r="D388" s="61">
        <v>3</v>
      </c>
      <c r="K388" s="201">
        <f t="shared" si="5"/>
        <v>0</v>
      </c>
    </row>
    <row r="389" spans="1:11" x14ac:dyDescent="0.25">
      <c r="A389" s="204" t="s">
        <v>19</v>
      </c>
      <c r="B389" s="204" t="s">
        <v>589</v>
      </c>
      <c r="C389" s="204" t="s">
        <v>30</v>
      </c>
      <c r="D389" s="61">
        <v>1</v>
      </c>
      <c r="K389" s="201">
        <f t="shared" ref="K389:K452" si="6">J389*D389</f>
        <v>0</v>
      </c>
    </row>
    <row r="390" spans="1:11" x14ac:dyDescent="0.25">
      <c r="A390" s="204" t="s">
        <v>19</v>
      </c>
      <c r="B390" s="204" t="s">
        <v>591</v>
      </c>
      <c r="C390" s="204" t="s">
        <v>30</v>
      </c>
      <c r="D390" s="61">
        <v>1</v>
      </c>
      <c r="K390" s="201">
        <f t="shared" si="6"/>
        <v>0</v>
      </c>
    </row>
    <row r="391" spans="1:11" x14ac:dyDescent="0.25">
      <c r="A391" s="204" t="s">
        <v>19</v>
      </c>
      <c r="B391" s="204" t="s">
        <v>559</v>
      </c>
      <c r="C391" s="204" t="s">
        <v>30</v>
      </c>
      <c r="D391" s="61">
        <v>2</v>
      </c>
      <c r="K391" s="201">
        <f t="shared" si="6"/>
        <v>0</v>
      </c>
    </row>
    <row r="392" spans="1:11" x14ac:dyDescent="0.25">
      <c r="A392" s="204" t="s">
        <v>19</v>
      </c>
      <c r="B392" s="204" t="s">
        <v>565</v>
      </c>
      <c r="C392" s="204" t="s">
        <v>30</v>
      </c>
      <c r="D392" s="61">
        <v>2</v>
      </c>
      <c r="K392" s="201">
        <f t="shared" si="6"/>
        <v>0</v>
      </c>
    </row>
    <row r="393" spans="1:11" x14ac:dyDescent="0.25">
      <c r="A393" s="204" t="s">
        <v>19</v>
      </c>
      <c r="B393" s="204" t="s">
        <v>569</v>
      </c>
      <c r="C393" s="204" t="s">
        <v>30</v>
      </c>
      <c r="D393" s="61">
        <v>1</v>
      </c>
      <c r="K393" s="201">
        <f t="shared" si="6"/>
        <v>0</v>
      </c>
    </row>
    <row r="394" spans="1:11" x14ac:dyDescent="0.25">
      <c r="A394" s="204" t="s">
        <v>19</v>
      </c>
      <c r="B394" s="204" t="s">
        <v>681</v>
      </c>
      <c r="C394" s="204" t="s">
        <v>30</v>
      </c>
      <c r="D394" s="61">
        <v>2</v>
      </c>
      <c r="K394" s="201">
        <f t="shared" si="6"/>
        <v>0</v>
      </c>
    </row>
    <row r="395" spans="1:11" x14ac:dyDescent="0.25">
      <c r="A395" s="204" t="s">
        <v>19</v>
      </c>
      <c r="B395" s="204" t="s">
        <v>579</v>
      </c>
      <c r="C395" s="204" t="s">
        <v>30</v>
      </c>
      <c r="D395" s="61">
        <v>1</v>
      </c>
      <c r="K395" s="201">
        <f t="shared" si="6"/>
        <v>0</v>
      </c>
    </row>
    <row r="396" spans="1:11" x14ac:dyDescent="0.25">
      <c r="A396" s="204" t="s">
        <v>19</v>
      </c>
      <c r="B396" s="204" t="s">
        <v>623</v>
      </c>
      <c r="C396" s="204" t="s">
        <v>30</v>
      </c>
      <c r="D396" s="61">
        <v>1</v>
      </c>
      <c r="K396" s="201">
        <f t="shared" si="6"/>
        <v>0</v>
      </c>
    </row>
    <row r="397" spans="1:11" x14ac:dyDescent="0.25">
      <c r="A397" s="204" t="s">
        <v>19</v>
      </c>
      <c r="B397" s="204" t="s">
        <v>624</v>
      </c>
      <c r="C397" s="204" t="s">
        <v>30</v>
      </c>
      <c r="D397" s="61">
        <v>1</v>
      </c>
      <c r="K397" s="201">
        <f t="shared" si="6"/>
        <v>0</v>
      </c>
    </row>
    <row r="398" spans="1:11" x14ac:dyDescent="0.25">
      <c r="A398" s="204" t="s">
        <v>19</v>
      </c>
      <c r="B398" s="204" t="s">
        <v>625</v>
      </c>
      <c r="C398" s="204" t="s">
        <v>30</v>
      </c>
      <c r="D398" s="61">
        <v>1</v>
      </c>
      <c r="K398" s="201">
        <f t="shared" si="6"/>
        <v>0</v>
      </c>
    </row>
    <row r="399" spans="1:11" x14ac:dyDescent="0.25">
      <c r="A399" s="204" t="s">
        <v>19</v>
      </c>
      <c r="B399" s="204" t="s">
        <v>653</v>
      </c>
      <c r="C399" s="204" t="s">
        <v>30</v>
      </c>
      <c r="D399" s="61">
        <v>3</v>
      </c>
      <c r="K399" s="201">
        <f t="shared" si="6"/>
        <v>0</v>
      </c>
    </row>
    <row r="400" spans="1:11" x14ac:dyDescent="0.25">
      <c r="A400" s="204" t="s">
        <v>19</v>
      </c>
      <c r="B400" s="204" t="s">
        <v>654</v>
      </c>
      <c r="C400" s="204" t="s">
        <v>30</v>
      </c>
      <c r="D400" s="61">
        <v>6</v>
      </c>
      <c r="K400" s="201">
        <f t="shared" si="6"/>
        <v>0</v>
      </c>
    </row>
    <row r="401" spans="1:11" x14ac:dyDescent="0.25">
      <c r="A401" s="204" t="s">
        <v>19</v>
      </c>
      <c r="B401" s="204" t="s">
        <v>662</v>
      </c>
      <c r="C401" s="204" t="s">
        <v>30</v>
      </c>
      <c r="D401" s="61">
        <v>3</v>
      </c>
      <c r="K401" s="201">
        <f t="shared" si="6"/>
        <v>0</v>
      </c>
    </row>
    <row r="402" spans="1:11" x14ac:dyDescent="0.25">
      <c r="A402" s="204" t="s">
        <v>19</v>
      </c>
      <c r="B402" s="204" t="s">
        <v>663</v>
      </c>
      <c r="C402" s="204" t="s">
        <v>30</v>
      </c>
      <c r="D402" s="61">
        <v>3</v>
      </c>
      <c r="K402" s="201">
        <f t="shared" si="6"/>
        <v>0</v>
      </c>
    </row>
    <row r="403" spans="1:11" x14ac:dyDescent="0.25">
      <c r="A403" s="204" t="s">
        <v>19</v>
      </c>
      <c r="B403" s="204" t="s">
        <v>608</v>
      </c>
      <c r="C403" s="204" t="s">
        <v>30</v>
      </c>
      <c r="D403" s="61">
        <v>1</v>
      </c>
      <c r="K403" s="201">
        <f t="shared" si="6"/>
        <v>0</v>
      </c>
    </row>
    <row r="404" spans="1:11" x14ac:dyDescent="0.25">
      <c r="A404" s="204" t="s">
        <v>19</v>
      </c>
      <c r="B404" s="204" t="s">
        <v>610</v>
      </c>
      <c r="C404" s="204" t="s">
        <v>30</v>
      </c>
      <c r="D404" s="61">
        <v>1</v>
      </c>
      <c r="K404" s="201">
        <f t="shared" si="6"/>
        <v>0</v>
      </c>
    </row>
    <row r="405" spans="1:11" x14ac:dyDescent="0.25">
      <c r="A405" s="204" t="s">
        <v>19</v>
      </c>
      <c r="B405" s="204" t="s">
        <v>284</v>
      </c>
      <c r="C405" s="204" t="s">
        <v>30</v>
      </c>
      <c r="D405" s="61">
        <v>3</v>
      </c>
      <c r="K405" s="201">
        <f t="shared" si="6"/>
        <v>0</v>
      </c>
    </row>
    <row r="406" spans="1:11" x14ac:dyDescent="0.25">
      <c r="A406" s="204" t="s">
        <v>19</v>
      </c>
      <c r="B406" s="204" t="s">
        <v>508</v>
      </c>
      <c r="C406" s="204" t="s">
        <v>30</v>
      </c>
      <c r="D406" s="61">
        <v>12</v>
      </c>
      <c r="K406" s="201">
        <f t="shared" si="6"/>
        <v>0</v>
      </c>
    </row>
    <row r="407" spans="1:11" x14ac:dyDescent="0.25">
      <c r="A407" s="204" t="s">
        <v>19</v>
      </c>
      <c r="B407" s="204" t="s">
        <v>171</v>
      </c>
      <c r="C407" s="204" t="s">
        <v>30</v>
      </c>
      <c r="D407" s="61">
        <v>2</v>
      </c>
      <c r="K407" s="201">
        <f t="shared" si="6"/>
        <v>0</v>
      </c>
    </row>
    <row r="408" spans="1:11" x14ac:dyDescent="0.25">
      <c r="A408" s="204" t="s">
        <v>19</v>
      </c>
      <c r="B408" s="204" t="s">
        <v>241</v>
      </c>
      <c r="C408" s="204" t="s">
        <v>30</v>
      </c>
      <c r="D408" s="61">
        <v>3</v>
      </c>
      <c r="K408" s="201">
        <f t="shared" si="6"/>
        <v>0</v>
      </c>
    </row>
    <row r="409" spans="1:11" x14ac:dyDescent="0.25">
      <c r="A409" s="204" t="s">
        <v>19</v>
      </c>
      <c r="B409" s="204" t="s">
        <v>313</v>
      </c>
      <c r="C409" s="204" t="s">
        <v>83</v>
      </c>
      <c r="D409" s="61">
        <v>3</v>
      </c>
      <c r="K409" s="201">
        <f t="shared" si="6"/>
        <v>0</v>
      </c>
    </row>
    <row r="410" spans="1:11" x14ac:dyDescent="0.25">
      <c r="A410" s="204" t="s">
        <v>19</v>
      </c>
      <c r="B410" s="204" t="s">
        <v>272</v>
      </c>
      <c r="C410" s="204" t="s">
        <v>83</v>
      </c>
      <c r="D410" s="61">
        <v>3</v>
      </c>
      <c r="K410" s="201">
        <f t="shared" si="6"/>
        <v>0</v>
      </c>
    </row>
    <row r="411" spans="1:11" x14ac:dyDescent="0.25">
      <c r="A411" s="212" t="s">
        <v>79</v>
      </c>
      <c r="B411" s="212"/>
      <c r="C411" s="212"/>
      <c r="D411" s="213">
        <v>138</v>
      </c>
      <c r="K411" s="201">
        <f t="shared" si="6"/>
        <v>0</v>
      </c>
    </row>
    <row r="412" spans="1:11" x14ac:dyDescent="0.25">
      <c r="A412" s="204" t="s">
        <v>310</v>
      </c>
      <c r="B412" s="204" t="s">
        <v>311</v>
      </c>
      <c r="C412" s="204" t="s">
        <v>59</v>
      </c>
      <c r="D412" s="61">
        <v>3</v>
      </c>
      <c r="E412" s="201" t="s">
        <v>725</v>
      </c>
      <c r="J412" s="204">
        <v>255</v>
      </c>
      <c r="K412" s="201">
        <f t="shared" si="6"/>
        <v>765</v>
      </c>
    </row>
    <row r="413" spans="1:11" x14ac:dyDescent="0.25">
      <c r="A413" s="204" t="s">
        <v>310</v>
      </c>
      <c r="B413" s="204" t="s">
        <v>478</v>
      </c>
      <c r="C413" s="204" t="s">
        <v>30</v>
      </c>
      <c r="D413" s="61">
        <v>6</v>
      </c>
      <c r="K413" s="201">
        <f t="shared" si="6"/>
        <v>0</v>
      </c>
    </row>
    <row r="414" spans="1:11" x14ac:dyDescent="0.25">
      <c r="A414" s="204" t="s">
        <v>310</v>
      </c>
      <c r="B414" s="204" t="s">
        <v>296</v>
      </c>
      <c r="C414" s="204" t="s">
        <v>30</v>
      </c>
      <c r="D414" s="61">
        <v>1</v>
      </c>
      <c r="K414" s="201">
        <f t="shared" si="6"/>
        <v>0</v>
      </c>
    </row>
    <row r="415" spans="1:11" x14ac:dyDescent="0.25">
      <c r="A415" s="204" t="s">
        <v>310</v>
      </c>
      <c r="B415" s="204" t="s">
        <v>644</v>
      </c>
      <c r="C415" s="204" t="s">
        <v>30</v>
      </c>
      <c r="D415" s="61">
        <v>3</v>
      </c>
      <c r="K415" s="201">
        <f t="shared" si="6"/>
        <v>0</v>
      </c>
    </row>
    <row r="416" spans="1:11" x14ac:dyDescent="0.25">
      <c r="A416" s="204" t="s">
        <v>310</v>
      </c>
      <c r="B416" s="204" t="s">
        <v>645</v>
      </c>
      <c r="C416" s="204" t="s">
        <v>30</v>
      </c>
      <c r="D416" s="61">
        <v>3</v>
      </c>
      <c r="K416" s="201">
        <f t="shared" si="6"/>
        <v>0</v>
      </c>
    </row>
    <row r="417" spans="1:11" x14ac:dyDescent="0.25">
      <c r="A417" s="204" t="s">
        <v>310</v>
      </c>
      <c r="B417" s="204" t="s">
        <v>633</v>
      </c>
      <c r="C417" s="204" t="s">
        <v>30</v>
      </c>
      <c r="D417" s="61">
        <v>1</v>
      </c>
      <c r="K417" s="201">
        <f t="shared" si="6"/>
        <v>0</v>
      </c>
    </row>
    <row r="418" spans="1:11" x14ac:dyDescent="0.25">
      <c r="A418" s="212" t="s">
        <v>552</v>
      </c>
      <c r="B418" s="212"/>
      <c r="C418" s="212"/>
      <c r="D418" s="213">
        <v>17</v>
      </c>
      <c r="K418" s="201">
        <f t="shared" si="6"/>
        <v>0</v>
      </c>
    </row>
    <row r="419" spans="1:11" x14ac:dyDescent="0.25">
      <c r="A419" s="204" t="s">
        <v>47</v>
      </c>
      <c r="B419" s="204" t="s">
        <v>86</v>
      </c>
      <c r="C419" s="204"/>
      <c r="D419" s="61">
        <v>547</v>
      </c>
      <c r="K419" s="201">
        <f t="shared" si="6"/>
        <v>0</v>
      </c>
    </row>
    <row r="420" spans="1:11" x14ac:dyDescent="0.25">
      <c r="A420" s="212" t="s">
        <v>80</v>
      </c>
      <c r="B420" s="212"/>
      <c r="C420" s="212"/>
      <c r="D420" s="213">
        <v>547</v>
      </c>
      <c r="K420" s="201">
        <f t="shared" si="6"/>
        <v>0</v>
      </c>
    </row>
    <row r="421" spans="1:11" x14ac:dyDescent="0.25">
      <c r="A421" s="204" t="s">
        <v>398</v>
      </c>
      <c r="B421" s="204" t="s">
        <v>399</v>
      </c>
      <c r="C421" s="204"/>
      <c r="D421" s="61">
        <v>9</v>
      </c>
      <c r="K421" s="201">
        <f t="shared" si="6"/>
        <v>0</v>
      </c>
    </row>
    <row r="422" spans="1:11" x14ac:dyDescent="0.25">
      <c r="A422" s="212" t="s">
        <v>553</v>
      </c>
      <c r="B422" s="212"/>
      <c r="C422" s="212"/>
      <c r="D422" s="213">
        <v>9</v>
      </c>
      <c r="K422" s="201">
        <f t="shared" si="6"/>
        <v>0</v>
      </c>
    </row>
    <row r="423" spans="1:11" x14ac:dyDescent="0.25">
      <c r="A423" s="204" t="s">
        <v>411</v>
      </c>
      <c r="B423" s="204" t="s">
        <v>667</v>
      </c>
      <c r="C423" s="204"/>
      <c r="D423" s="61">
        <v>3</v>
      </c>
      <c r="J423" s="204">
        <v>168</v>
      </c>
      <c r="K423" s="201">
        <f t="shared" si="6"/>
        <v>504</v>
      </c>
    </row>
    <row r="424" spans="1:11" x14ac:dyDescent="0.25">
      <c r="A424" s="204" t="s">
        <v>411</v>
      </c>
      <c r="B424" s="204" t="s">
        <v>441</v>
      </c>
      <c r="C424" s="204"/>
      <c r="D424" s="61">
        <v>3</v>
      </c>
      <c r="J424" s="204">
        <v>168</v>
      </c>
      <c r="K424" s="201">
        <f t="shared" si="6"/>
        <v>504</v>
      </c>
    </row>
    <row r="425" spans="1:11" x14ac:dyDescent="0.25">
      <c r="A425" s="212" t="s">
        <v>554</v>
      </c>
      <c r="B425" s="212"/>
      <c r="C425" s="212"/>
      <c r="D425" s="213">
        <v>6</v>
      </c>
      <c r="K425" s="201">
        <f t="shared" si="6"/>
        <v>0</v>
      </c>
    </row>
    <row r="426" spans="1:11" x14ac:dyDescent="0.25">
      <c r="A426" s="204" t="s">
        <v>391</v>
      </c>
      <c r="B426" s="204" t="s">
        <v>410</v>
      </c>
      <c r="C426" s="204" t="s">
        <v>393</v>
      </c>
      <c r="D426" s="61">
        <v>6</v>
      </c>
      <c r="K426" s="201">
        <f t="shared" si="6"/>
        <v>0</v>
      </c>
    </row>
    <row r="427" spans="1:11" x14ac:dyDescent="0.25">
      <c r="A427" s="204" t="s">
        <v>391</v>
      </c>
      <c r="B427" s="204" t="s">
        <v>392</v>
      </c>
      <c r="C427" s="204" t="s">
        <v>393</v>
      </c>
      <c r="D427" s="61">
        <v>18</v>
      </c>
      <c r="K427" s="201">
        <f t="shared" si="6"/>
        <v>0</v>
      </c>
    </row>
    <row r="428" spans="1:11" x14ac:dyDescent="0.25">
      <c r="A428" s="204" t="s">
        <v>391</v>
      </c>
      <c r="B428" s="204" t="s">
        <v>439</v>
      </c>
      <c r="C428" s="204" t="s">
        <v>393</v>
      </c>
      <c r="D428" s="61">
        <v>9</v>
      </c>
      <c r="K428" s="201">
        <f t="shared" si="6"/>
        <v>0</v>
      </c>
    </row>
    <row r="429" spans="1:11" x14ac:dyDescent="0.25">
      <c r="A429" s="204" t="s">
        <v>391</v>
      </c>
      <c r="B429" s="204" t="s">
        <v>531</v>
      </c>
      <c r="C429" s="204" t="s">
        <v>393</v>
      </c>
      <c r="D429" s="61">
        <v>1</v>
      </c>
      <c r="K429" s="201">
        <f t="shared" si="6"/>
        <v>0</v>
      </c>
    </row>
    <row r="430" spans="1:11" x14ac:dyDescent="0.25">
      <c r="A430" s="212" t="s">
        <v>555</v>
      </c>
      <c r="B430" s="212"/>
      <c r="C430" s="212"/>
      <c r="D430" s="213">
        <v>34</v>
      </c>
      <c r="K430" s="201">
        <f t="shared" si="6"/>
        <v>0</v>
      </c>
    </row>
    <row r="431" spans="1:11" x14ac:dyDescent="0.25">
      <c r="A431" s="204" t="s">
        <v>517</v>
      </c>
      <c r="B431" s="204"/>
      <c r="C431" s="204"/>
      <c r="D431" s="61">
        <v>1</v>
      </c>
      <c r="K431" s="201">
        <f t="shared" si="6"/>
        <v>0</v>
      </c>
    </row>
    <row r="432" spans="1:11" x14ac:dyDescent="0.25">
      <c r="A432" s="204" t="s">
        <v>481</v>
      </c>
      <c r="B432" s="204"/>
      <c r="C432" s="204"/>
      <c r="D432" s="61">
        <v>9</v>
      </c>
      <c r="K432" s="201">
        <f t="shared" si="6"/>
        <v>0</v>
      </c>
    </row>
    <row r="433" spans="1:11" x14ac:dyDescent="0.25">
      <c r="A433" s="204" t="s">
        <v>482</v>
      </c>
      <c r="B433" s="204"/>
      <c r="C433" s="204"/>
      <c r="D433" s="61">
        <v>9</v>
      </c>
      <c r="K433" s="201">
        <f t="shared" si="6"/>
        <v>0</v>
      </c>
    </row>
    <row r="434" spans="1:11" x14ac:dyDescent="0.25">
      <c r="A434" s="204" t="s">
        <v>402</v>
      </c>
      <c r="B434" s="204"/>
      <c r="C434" s="204"/>
      <c r="D434" s="61">
        <v>216</v>
      </c>
      <c r="K434" s="201">
        <f t="shared" si="6"/>
        <v>0</v>
      </c>
    </row>
    <row r="435" spans="1:11" x14ac:dyDescent="0.25">
      <c r="A435" s="204" t="s">
        <v>403</v>
      </c>
      <c r="B435" s="204"/>
      <c r="C435" s="204"/>
      <c r="D435" s="61">
        <v>72</v>
      </c>
      <c r="K435" s="201">
        <f t="shared" si="6"/>
        <v>0</v>
      </c>
    </row>
    <row r="436" spans="1:11" x14ac:dyDescent="0.25">
      <c r="A436" s="204" t="s">
        <v>483</v>
      </c>
      <c r="B436" s="204"/>
      <c r="C436" s="204"/>
      <c r="D436" s="61">
        <v>36</v>
      </c>
      <c r="K436" s="201">
        <f t="shared" si="6"/>
        <v>0</v>
      </c>
    </row>
    <row r="437" spans="1:11" x14ac:dyDescent="0.25">
      <c r="A437" s="204" t="s">
        <v>484</v>
      </c>
      <c r="B437" s="204"/>
      <c r="C437" s="204"/>
      <c r="D437" s="61">
        <v>156</v>
      </c>
      <c r="K437" s="201">
        <f t="shared" si="6"/>
        <v>0</v>
      </c>
    </row>
    <row r="438" spans="1:11" x14ac:dyDescent="0.25">
      <c r="A438" s="204" t="s">
        <v>485</v>
      </c>
      <c r="B438" s="204"/>
      <c r="C438" s="204"/>
      <c r="D438" s="61">
        <v>180</v>
      </c>
      <c r="K438" s="201">
        <f t="shared" si="6"/>
        <v>0</v>
      </c>
    </row>
    <row r="439" spans="1:11" x14ac:dyDescent="0.25">
      <c r="A439" s="204" t="s">
        <v>486</v>
      </c>
      <c r="B439" s="204"/>
      <c r="C439" s="204"/>
      <c r="D439" s="61">
        <v>390</v>
      </c>
      <c r="K439" s="201">
        <f t="shared" si="6"/>
        <v>0</v>
      </c>
    </row>
    <row r="440" spans="1:11" x14ac:dyDescent="0.25">
      <c r="A440" s="204" t="s">
        <v>677</v>
      </c>
      <c r="B440" s="204"/>
      <c r="C440" s="204"/>
      <c r="D440" s="61">
        <v>768</v>
      </c>
      <c r="K440" s="201">
        <f t="shared" si="6"/>
        <v>0</v>
      </c>
    </row>
    <row r="441" spans="1:11" x14ac:dyDescent="0.25">
      <c r="A441" s="204" t="s">
        <v>116</v>
      </c>
      <c r="B441" s="204"/>
      <c r="C441" s="204"/>
      <c r="D441" s="61">
        <v>180</v>
      </c>
      <c r="K441" s="201">
        <f t="shared" si="6"/>
        <v>0</v>
      </c>
    </row>
    <row r="442" spans="1:11" x14ac:dyDescent="0.25">
      <c r="A442" s="204" t="s">
        <v>101</v>
      </c>
      <c r="B442" s="204"/>
      <c r="C442" s="204"/>
      <c r="D442" s="61">
        <v>3186</v>
      </c>
      <c r="K442" s="201">
        <f t="shared" si="6"/>
        <v>0</v>
      </c>
    </row>
    <row r="443" spans="1:11" x14ac:dyDescent="0.25">
      <c r="A443" s="204" t="s">
        <v>487</v>
      </c>
      <c r="B443" s="204"/>
      <c r="C443" s="204"/>
      <c r="D443" s="61">
        <v>188</v>
      </c>
      <c r="K443" s="201">
        <f t="shared" si="6"/>
        <v>0</v>
      </c>
    </row>
    <row r="444" spans="1:11" x14ac:dyDescent="0.25">
      <c r="A444" s="204" t="s">
        <v>488</v>
      </c>
      <c r="B444" s="204"/>
      <c r="C444" s="204"/>
      <c r="D444" s="61">
        <v>396</v>
      </c>
      <c r="K444" s="201">
        <f t="shared" si="6"/>
        <v>0</v>
      </c>
    </row>
    <row r="445" spans="1:11" x14ac:dyDescent="0.25">
      <c r="A445" s="204" t="s">
        <v>429</v>
      </c>
      <c r="B445" s="204"/>
      <c r="C445" s="204"/>
      <c r="D445" s="61">
        <v>12</v>
      </c>
      <c r="K445" s="201">
        <f t="shared" si="6"/>
        <v>0</v>
      </c>
    </row>
    <row r="446" spans="1:11" x14ac:dyDescent="0.25">
      <c r="A446" s="204" t="s">
        <v>285</v>
      </c>
      <c r="B446" s="204"/>
      <c r="C446" s="204"/>
      <c r="D446" s="61">
        <v>18</v>
      </c>
      <c r="K446" s="201">
        <f t="shared" si="6"/>
        <v>0</v>
      </c>
    </row>
    <row r="447" spans="1:11" x14ac:dyDescent="0.25">
      <c r="A447" s="204" t="s">
        <v>518</v>
      </c>
      <c r="B447" s="204"/>
      <c r="C447" s="204"/>
      <c r="D447" s="61">
        <v>396</v>
      </c>
      <c r="K447" s="201">
        <f t="shared" si="6"/>
        <v>0</v>
      </c>
    </row>
    <row r="448" spans="1:11" x14ac:dyDescent="0.25">
      <c r="A448" s="204" t="s">
        <v>250</v>
      </c>
      <c r="B448" s="204"/>
      <c r="C448" s="204"/>
      <c r="D448" s="61">
        <v>18</v>
      </c>
      <c r="K448" s="201">
        <f t="shared" si="6"/>
        <v>0</v>
      </c>
    </row>
    <row r="449" spans="1:11" x14ac:dyDescent="0.25">
      <c r="A449" s="204" t="s">
        <v>249</v>
      </c>
      <c r="B449" s="204"/>
      <c r="C449" s="204"/>
      <c r="D449" s="61">
        <v>312</v>
      </c>
      <c r="K449" s="201">
        <f t="shared" si="6"/>
        <v>0</v>
      </c>
    </row>
    <row r="450" spans="1:11" x14ac:dyDescent="0.25">
      <c r="A450" s="204" t="s">
        <v>318</v>
      </c>
      <c r="B450" s="204"/>
      <c r="C450" s="204"/>
      <c r="D450" s="61">
        <v>1</v>
      </c>
      <c r="K450" s="201">
        <f t="shared" si="6"/>
        <v>0</v>
      </c>
    </row>
    <row r="451" spans="1:11" x14ac:dyDescent="0.25">
      <c r="A451" s="204" t="s">
        <v>648</v>
      </c>
      <c r="B451" s="204"/>
      <c r="C451" s="204"/>
      <c r="D451" s="61">
        <v>6</v>
      </c>
      <c r="K451" s="201">
        <f t="shared" si="6"/>
        <v>0</v>
      </c>
    </row>
    <row r="452" spans="1:11" x14ac:dyDescent="0.25">
      <c r="A452" s="204" t="s">
        <v>489</v>
      </c>
      <c r="B452" s="204"/>
      <c r="C452" s="204"/>
      <c r="D452" s="61">
        <v>9</v>
      </c>
      <c r="K452" s="201">
        <f t="shared" si="6"/>
        <v>0</v>
      </c>
    </row>
    <row r="453" spans="1:11" x14ac:dyDescent="0.25">
      <c r="A453" s="204" t="s">
        <v>41</v>
      </c>
      <c r="B453" s="204"/>
      <c r="C453" s="204"/>
      <c r="D453" s="61">
        <v>288</v>
      </c>
      <c r="K453" s="201">
        <f t="shared" ref="K453:K516" si="7">J453*D453</f>
        <v>0</v>
      </c>
    </row>
    <row r="454" spans="1:11" x14ac:dyDescent="0.25">
      <c r="A454" s="204" t="s">
        <v>117</v>
      </c>
      <c r="B454" s="204"/>
      <c r="C454" s="204"/>
      <c r="D454" s="61">
        <v>1152</v>
      </c>
      <c r="K454" s="201">
        <f t="shared" si="7"/>
        <v>0</v>
      </c>
    </row>
    <row r="455" spans="1:11" x14ac:dyDescent="0.25">
      <c r="A455" s="204" t="s">
        <v>55</v>
      </c>
      <c r="B455" s="204"/>
      <c r="C455" s="204"/>
      <c r="D455" s="61">
        <v>360</v>
      </c>
      <c r="K455" s="201">
        <f t="shared" si="7"/>
        <v>0</v>
      </c>
    </row>
    <row r="456" spans="1:11" x14ac:dyDescent="0.25">
      <c r="A456" s="204" t="s">
        <v>490</v>
      </c>
      <c r="B456" s="204"/>
      <c r="C456" s="204"/>
      <c r="D456" s="61">
        <v>32</v>
      </c>
      <c r="K456" s="201">
        <f t="shared" si="7"/>
        <v>0</v>
      </c>
    </row>
    <row r="457" spans="1:11" x14ac:dyDescent="0.25">
      <c r="A457" s="204" t="s">
        <v>118</v>
      </c>
      <c r="B457" s="204"/>
      <c r="C457" s="204"/>
      <c r="D457" s="61">
        <v>396</v>
      </c>
      <c r="K457" s="201">
        <f t="shared" si="7"/>
        <v>0</v>
      </c>
    </row>
    <row r="458" spans="1:11" x14ac:dyDescent="0.25">
      <c r="A458" s="204" t="s">
        <v>286</v>
      </c>
      <c r="B458" s="204"/>
      <c r="C458" s="204"/>
      <c r="D458" s="61">
        <v>18</v>
      </c>
      <c r="K458" s="201">
        <f t="shared" si="7"/>
        <v>0</v>
      </c>
    </row>
    <row r="459" spans="1:11" x14ac:dyDescent="0.25">
      <c r="A459" s="204" t="s">
        <v>519</v>
      </c>
      <c r="B459" s="204"/>
      <c r="C459" s="204"/>
      <c r="D459" s="61">
        <v>396</v>
      </c>
      <c r="K459" s="201">
        <f t="shared" si="7"/>
        <v>0</v>
      </c>
    </row>
    <row r="460" spans="1:11" x14ac:dyDescent="0.25">
      <c r="A460" s="204" t="s">
        <v>252</v>
      </c>
      <c r="B460" s="204"/>
      <c r="C460" s="204"/>
      <c r="D460" s="61">
        <v>18</v>
      </c>
      <c r="K460" s="201">
        <f t="shared" si="7"/>
        <v>0</v>
      </c>
    </row>
    <row r="461" spans="1:11" x14ac:dyDescent="0.25">
      <c r="A461" s="204" t="s">
        <v>251</v>
      </c>
      <c r="B461" s="204"/>
      <c r="C461" s="204"/>
      <c r="D461" s="61">
        <v>312</v>
      </c>
      <c r="K461" s="201">
        <f t="shared" si="7"/>
        <v>0</v>
      </c>
    </row>
    <row r="462" spans="1:11" x14ac:dyDescent="0.25">
      <c r="A462" s="204" t="s">
        <v>124</v>
      </c>
      <c r="B462" s="204"/>
      <c r="C462" s="204"/>
      <c r="D462" s="61">
        <v>24</v>
      </c>
      <c r="K462" s="201">
        <f t="shared" si="7"/>
        <v>0</v>
      </c>
    </row>
    <row r="463" spans="1:11" x14ac:dyDescent="0.25">
      <c r="A463" s="204" t="s">
        <v>103</v>
      </c>
      <c r="B463" s="204"/>
      <c r="C463" s="204"/>
      <c r="D463" s="61">
        <v>6</v>
      </c>
      <c r="K463" s="201">
        <f t="shared" si="7"/>
        <v>0</v>
      </c>
    </row>
    <row r="464" spans="1:11" x14ac:dyDescent="0.25">
      <c r="A464" s="204" t="s">
        <v>143</v>
      </c>
      <c r="B464" s="204"/>
      <c r="C464" s="204"/>
      <c r="D464" s="61">
        <v>116</v>
      </c>
      <c r="K464" s="201">
        <f t="shared" si="7"/>
        <v>0</v>
      </c>
    </row>
    <row r="465" spans="1:11" x14ac:dyDescent="0.25">
      <c r="A465" s="204" t="s">
        <v>323</v>
      </c>
      <c r="B465" s="204"/>
      <c r="C465" s="204"/>
      <c r="D465" s="61">
        <v>21</v>
      </c>
      <c r="K465" s="201">
        <f t="shared" si="7"/>
        <v>0</v>
      </c>
    </row>
    <row r="466" spans="1:11" x14ac:dyDescent="0.25">
      <c r="A466" s="204" t="s">
        <v>222</v>
      </c>
      <c r="B466" s="204"/>
      <c r="C466" s="204"/>
      <c r="D466" s="61">
        <v>3</v>
      </c>
      <c r="K466" s="201">
        <f t="shared" si="7"/>
        <v>0</v>
      </c>
    </row>
    <row r="467" spans="1:11" x14ac:dyDescent="0.25">
      <c r="A467" s="204" t="s">
        <v>373</v>
      </c>
      <c r="B467" s="204"/>
      <c r="C467" s="204"/>
      <c r="D467" s="61">
        <v>9</v>
      </c>
      <c r="K467" s="201">
        <f t="shared" si="7"/>
        <v>0</v>
      </c>
    </row>
    <row r="468" spans="1:11" x14ac:dyDescent="0.25">
      <c r="A468" s="204" t="s">
        <v>673</v>
      </c>
      <c r="B468" s="204"/>
      <c r="C468" s="204"/>
      <c r="D468" s="61">
        <v>48</v>
      </c>
      <c r="K468" s="201">
        <f t="shared" si="7"/>
        <v>0</v>
      </c>
    </row>
    <row r="469" spans="1:11" x14ac:dyDescent="0.25">
      <c r="A469" s="204" t="s">
        <v>108</v>
      </c>
      <c r="B469" s="204"/>
      <c r="C469" s="204"/>
      <c r="D469" s="61">
        <v>78</v>
      </c>
      <c r="K469" s="201">
        <f t="shared" si="7"/>
        <v>0</v>
      </c>
    </row>
    <row r="470" spans="1:11" x14ac:dyDescent="0.25">
      <c r="A470" s="204" t="s">
        <v>321</v>
      </c>
      <c r="B470" s="204"/>
      <c r="C470" s="204"/>
      <c r="D470" s="61">
        <v>1</v>
      </c>
      <c r="K470" s="201">
        <f t="shared" si="7"/>
        <v>0</v>
      </c>
    </row>
    <row r="471" spans="1:11" x14ac:dyDescent="0.25">
      <c r="A471" s="204" t="s">
        <v>290</v>
      </c>
      <c r="B471" s="204"/>
      <c r="C471" s="204"/>
      <c r="D471" s="61">
        <v>3</v>
      </c>
      <c r="K471" s="201">
        <f t="shared" si="7"/>
        <v>0</v>
      </c>
    </row>
    <row r="472" spans="1:11" x14ac:dyDescent="0.25">
      <c r="A472" s="204" t="s">
        <v>651</v>
      </c>
      <c r="B472" s="204"/>
      <c r="C472" s="204"/>
      <c r="D472" s="61">
        <v>6</v>
      </c>
      <c r="K472" s="201">
        <f t="shared" si="7"/>
        <v>0</v>
      </c>
    </row>
    <row r="473" spans="1:11" x14ac:dyDescent="0.25">
      <c r="A473" s="204" t="s">
        <v>257</v>
      </c>
      <c r="B473" s="204"/>
      <c r="C473" s="204"/>
      <c r="D473" s="61">
        <v>3</v>
      </c>
      <c r="K473" s="201">
        <f t="shared" si="7"/>
        <v>0</v>
      </c>
    </row>
    <row r="474" spans="1:11" x14ac:dyDescent="0.25">
      <c r="A474" s="204" t="s">
        <v>491</v>
      </c>
      <c r="B474" s="204"/>
      <c r="C474" s="204"/>
      <c r="D474" s="61">
        <v>18</v>
      </c>
      <c r="K474" s="201">
        <f t="shared" si="7"/>
        <v>0</v>
      </c>
    </row>
    <row r="475" spans="1:11" x14ac:dyDescent="0.25">
      <c r="A475" s="204" t="s">
        <v>42</v>
      </c>
      <c r="B475" s="204"/>
      <c r="C475" s="204"/>
      <c r="D475" s="61">
        <v>288</v>
      </c>
      <c r="K475" s="201">
        <f t="shared" si="7"/>
        <v>0</v>
      </c>
    </row>
    <row r="476" spans="1:11" x14ac:dyDescent="0.25">
      <c r="A476" s="204" t="s">
        <v>56</v>
      </c>
      <c r="B476" s="204"/>
      <c r="C476" s="204"/>
      <c r="D476" s="61">
        <v>1350</v>
      </c>
      <c r="K476" s="201">
        <f t="shared" si="7"/>
        <v>0</v>
      </c>
    </row>
    <row r="477" spans="1:11" x14ac:dyDescent="0.25">
      <c r="A477" s="204" t="s">
        <v>35</v>
      </c>
      <c r="B477" s="204"/>
      <c r="C477" s="204"/>
      <c r="D477" s="61">
        <v>3546</v>
      </c>
      <c r="K477" s="201">
        <f t="shared" si="7"/>
        <v>0</v>
      </c>
    </row>
    <row r="478" spans="1:11" x14ac:dyDescent="0.25">
      <c r="A478" s="204" t="s">
        <v>430</v>
      </c>
      <c r="B478" s="204"/>
      <c r="C478" s="204"/>
      <c r="D478" s="61">
        <v>408</v>
      </c>
      <c r="K478" s="201">
        <f t="shared" si="7"/>
        <v>0</v>
      </c>
    </row>
    <row r="479" spans="1:11" x14ac:dyDescent="0.25">
      <c r="A479" s="204" t="s">
        <v>51</v>
      </c>
      <c r="B479" s="204"/>
      <c r="C479" s="204"/>
      <c r="D479" s="61">
        <v>32</v>
      </c>
      <c r="K479" s="201">
        <f t="shared" si="7"/>
        <v>0</v>
      </c>
    </row>
    <row r="480" spans="1:11" x14ac:dyDescent="0.25">
      <c r="A480" s="204" t="s">
        <v>287</v>
      </c>
      <c r="B480" s="204"/>
      <c r="C480" s="204"/>
      <c r="D480" s="61">
        <v>18</v>
      </c>
      <c r="K480" s="201">
        <f t="shared" si="7"/>
        <v>0</v>
      </c>
    </row>
    <row r="481" spans="1:11" x14ac:dyDescent="0.25">
      <c r="A481" s="204" t="s">
        <v>492</v>
      </c>
      <c r="B481" s="204"/>
      <c r="C481" s="204"/>
      <c r="D481" s="61">
        <v>396</v>
      </c>
      <c r="K481" s="201">
        <f t="shared" si="7"/>
        <v>0</v>
      </c>
    </row>
    <row r="482" spans="1:11" x14ac:dyDescent="0.25">
      <c r="A482" s="204" t="s">
        <v>254</v>
      </c>
      <c r="B482" s="204"/>
      <c r="C482" s="204"/>
      <c r="D482" s="61">
        <v>18</v>
      </c>
      <c r="K482" s="201">
        <f t="shared" si="7"/>
        <v>0</v>
      </c>
    </row>
    <row r="483" spans="1:11" x14ac:dyDescent="0.25">
      <c r="A483" s="204" t="s">
        <v>319</v>
      </c>
      <c r="B483" s="204"/>
      <c r="C483" s="204"/>
      <c r="D483" s="61">
        <v>1</v>
      </c>
      <c r="K483" s="201">
        <f t="shared" si="7"/>
        <v>0</v>
      </c>
    </row>
    <row r="484" spans="1:11" x14ac:dyDescent="0.25">
      <c r="A484" s="204" t="s">
        <v>253</v>
      </c>
      <c r="B484" s="204"/>
      <c r="C484" s="204"/>
      <c r="D484" s="61">
        <v>312</v>
      </c>
      <c r="K484" s="201">
        <f t="shared" si="7"/>
        <v>0</v>
      </c>
    </row>
    <row r="485" spans="1:11" x14ac:dyDescent="0.25">
      <c r="A485" s="204" t="s">
        <v>649</v>
      </c>
      <c r="B485" s="204"/>
      <c r="C485" s="204"/>
      <c r="D485" s="61">
        <v>6</v>
      </c>
      <c r="K485" s="201">
        <f t="shared" si="7"/>
        <v>0</v>
      </c>
    </row>
    <row r="486" spans="1:11" x14ac:dyDescent="0.25">
      <c r="A486" s="204" t="s">
        <v>43</v>
      </c>
      <c r="B486" s="204"/>
      <c r="C486" s="204"/>
      <c r="D486" s="61">
        <v>468</v>
      </c>
      <c r="K486" s="201">
        <f t="shared" si="7"/>
        <v>0</v>
      </c>
    </row>
    <row r="487" spans="1:11" x14ac:dyDescent="0.25">
      <c r="A487" s="204" t="s">
        <v>493</v>
      </c>
      <c r="B487" s="204"/>
      <c r="C487" s="204"/>
      <c r="D487" s="61">
        <v>36</v>
      </c>
      <c r="K487" s="201">
        <f t="shared" si="7"/>
        <v>0</v>
      </c>
    </row>
    <row r="488" spans="1:11" x14ac:dyDescent="0.25">
      <c r="A488" s="204" t="s">
        <v>34</v>
      </c>
      <c r="B488" s="204"/>
      <c r="C488" s="204"/>
      <c r="D488" s="61">
        <v>3906</v>
      </c>
      <c r="K488" s="201">
        <f t="shared" si="7"/>
        <v>0</v>
      </c>
    </row>
    <row r="489" spans="1:11" x14ac:dyDescent="0.25">
      <c r="A489" s="204" t="s">
        <v>57</v>
      </c>
      <c r="B489" s="204"/>
      <c r="C489" s="204"/>
      <c r="D489" s="61">
        <v>2502</v>
      </c>
      <c r="K489" s="201">
        <f t="shared" si="7"/>
        <v>0</v>
      </c>
    </row>
    <row r="490" spans="1:11" x14ac:dyDescent="0.25">
      <c r="A490" s="204" t="s">
        <v>52</v>
      </c>
      <c r="B490" s="204"/>
      <c r="C490" s="204"/>
      <c r="D490" s="61">
        <v>792</v>
      </c>
      <c r="K490" s="201">
        <f t="shared" si="7"/>
        <v>0</v>
      </c>
    </row>
    <row r="491" spans="1:11" x14ac:dyDescent="0.25">
      <c r="A491" s="204" t="s">
        <v>494</v>
      </c>
      <c r="B491" s="204"/>
      <c r="C491" s="204"/>
      <c r="D491" s="61">
        <v>220</v>
      </c>
      <c r="K491" s="201">
        <f t="shared" si="7"/>
        <v>0</v>
      </c>
    </row>
    <row r="492" spans="1:11" x14ac:dyDescent="0.25">
      <c r="A492" s="204" t="s">
        <v>431</v>
      </c>
      <c r="B492" s="204"/>
      <c r="C492" s="204"/>
      <c r="D492" s="61">
        <v>24</v>
      </c>
      <c r="K492" s="201">
        <f t="shared" si="7"/>
        <v>0</v>
      </c>
    </row>
    <row r="493" spans="1:11" x14ac:dyDescent="0.25">
      <c r="A493" s="204" t="s">
        <v>288</v>
      </c>
      <c r="B493" s="204"/>
      <c r="C493" s="204"/>
      <c r="D493" s="61">
        <v>36</v>
      </c>
      <c r="K493" s="201">
        <f t="shared" si="7"/>
        <v>0</v>
      </c>
    </row>
    <row r="494" spans="1:11" x14ac:dyDescent="0.25">
      <c r="A494" s="204" t="s">
        <v>495</v>
      </c>
      <c r="B494" s="204"/>
      <c r="C494" s="204"/>
      <c r="D494" s="61">
        <v>792</v>
      </c>
      <c r="K494" s="201">
        <f t="shared" si="7"/>
        <v>0</v>
      </c>
    </row>
    <row r="495" spans="1:11" x14ac:dyDescent="0.25">
      <c r="A495" s="204" t="s">
        <v>256</v>
      </c>
      <c r="B495" s="204"/>
      <c r="C495" s="204"/>
      <c r="D495" s="61">
        <v>36</v>
      </c>
      <c r="K495" s="201">
        <f t="shared" si="7"/>
        <v>0</v>
      </c>
    </row>
    <row r="496" spans="1:11" x14ac:dyDescent="0.25">
      <c r="A496" s="204" t="s">
        <v>255</v>
      </c>
      <c r="B496" s="204"/>
      <c r="C496" s="204"/>
      <c r="D496" s="61">
        <v>624</v>
      </c>
      <c r="K496" s="201">
        <f t="shared" si="7"/>
        <v>0</v>
      </c>
    </row>
    <row r="497" spans="1:11" x14ac:dyDescent="0.25">
      <c r="A497" s="204" t="s">
        <v>320</v>
      </c>
      <c r="B497" s="204"/>
      <c r="C497" s="204"/>
      <c r="D497" s="61">
        <v>1</v>
      </c>
      <c r="K497" s="201">
        <f t="shared" si="7"/>
        <v>0</v>
      </c>
    </row>
    <row r="498" spans="1:11" x14ac:dyDescent="0.25">
      <c r="A498" s="204" t="s">
        <v>650</v>
      </c>
      <c r="B498" s="204"/>
      <c r="C498" s="204"/>
      <c r="D498" s="61">
        <v>6</v>
      </c>
      <c r="K498" s="201">
        <f t="shared" si="7"/>
        <v>0</v>
      </c>
    </row>
    <row r="499" spans="1:11" x14ac:dyDescent="0.25">
      <c r="A499" s="204" t="s">
        <v>534</v>
      </c>
      <c r="B499" s="204"/>
      <c r="C499" s="204"/>
      <c r="D499" s="61">
        <v>9</v>
      </c>
      <c r="K499" s="201">
        <f t="shared" si="7"/>
        <v>0</v>
      </c>
    </row>
    <row r="500" spans="1:11" x14ac:dyDescent="0.25">
      <c r="A500" s="204" t="s">
        <v>521</v>
      </c>
      <c r="B500" s="204"/>
      <c r="C500" s="204"/>
      <c r="D500" s="61">
        <v>3</v>
      </c>
      <c r="K500" s="201">
        <f t="shared" si="7"/>
        <v>0</v>
      </c>
    </row>
    <row r="501" spans="1:11" x14ac:dyDescent="0.25">
      <c r="A501" s="204" t="s">
        <v>125</v>
      </c>
      <c r="B501" s="204"/>
      <c r="C501" s="204"/>
      <c r="D501" s="61">
        <v>1</v>
      </c>
      <c r="K501" s="201">
        <f t="shared" si="7"/>
        <v>0</v>
      </c>
    </row>
    <row r="502" spans="1:11" x14ac:dyDescent="0.25">
      <c r="A502" s="204" t="s">
        <v>532</v>
      </c>
      <c r="B502" s="204"/>
      <c r="C502" s="204"/>
      <c r="D502" s="61">
        <v>3</v>
      </c>
      <c r="K502" s="201">
        <f t="shared" si="7"/>
        <v>0</v>
      </c>
    </row>
    <row r="503" spans="1:11" x14ac:dyDescent="0.25">
      <c r="A503" s="204" t="s">
        <v>535</v>
      </c>
      <c r="B503" s="204"/>
      <c r="C503" s="204"/>
      <c r="D503" s="61">
        <v>6</v>
      </c>
      <c r="K503" s="201">
        <f t="shared" si="7"/>
        <v>0</v>
      </c>
    </row>
    <row r="504" spans="1:11" x14ac:dyDescent="0.25">
      <c r="A504" s="204" t="s">
        <v>142</v>
      </c>
      <c r="B504" s="204"/>
      <c r="C504" s="204"/>
      <c r="D504" s="61">
        <v>131</v>
      </c>
      <c r="K504" s="201">
        <f t="shared" si="7"/>
        <v>0</v>
      </c>
    </row>
    <row r="505" spans="1:11" x14ac:dyDescent="0.25">
      <c r="A505" s="204" t="s">
        <v>652</v>
      </c>
      <c r="B505" s="204"/>
      <c r="C505" s="204"/>
      <c r="D505" s="61">
        <v>6</v>
      </c>
      <c r="K505" s="201">
        <f t="shared" si="7"/>
        <v>0</v>
      </c>
    </row>
    <row r="506" spans="1:11" ht="18.75" customHeight="1" x14ac:dyDescent="0.25">
      <c r="A506" s="204" t="s">
        <v>480</v>
      </c>
      <c r="B506" s="204"/>
      <c r="C506" s="204"/>
      <c r="D506" s="61">
        <v>1</v>
      </c>
      <c r="K506" s="201">
        <f t="shared" si="7"/>
        <v>0</v>
      </c>
    </row>
    <row r="507" spans="1:11" x14ac:dyDescent="0.25">
      <c r="A507" s="214" t="s">
        <v>48</v>
      </c>
      <c r="B507" s="214"/>
      <c r="C507" s="214"/>
      <c r="D507" s="215">
        <v>53610</v>
      </c>
      <c r="K507" s="201">
        <f t="shared" si="7"/>
        <v>0</v>
      </c>
    </row>
    <row r="508" spans="1:11" x14ac:dyDescent="0.25">
      <c r="A508" s="216" t="s">
        <v>731</v>
      </c>
      <c r="B508" s="204" t="s">
        <v>151</v>
      </c>
      <c r="C508" s="204"/>
      <c r="D508" s="204">
        <v>3</v>
      </c>
      <c r="E508" s="204" t="s">
        <v>732</v>
      </c>
      <c r="J508" s="204">
        <v>30</v>
      </c>
      <c r="K508" s="201">
        <f t="shared" si="7"/>
        <v>90</v>
      </c>
    </row>
    <row r="509" spans="1:11" x14ac:dyDescent="0.25">
      <c r="A509" s="216" t="s">
        <v>731</v>
      </c>
      <c r="B509" s="204" t="s">
        <v>152</v>
      </c>
      <c r="C509" s="204"/>
      <c r="D509" s="204">
        <v>2</v>
      </c>
      <c r="E509" s="204" t="s">
        <v>732</v>
      </c>
      <c r="J509" s="204">
        <v>30</v>
      </c>
      <c r="K509" s="201">
        <f t="shared" si="7"/>
        <v>60</v>
      </c>
    </row>
    <row r="510" spans="1:11" x14ac:dyDescent="0.25">
      <c r="A510" s="216" t="s">
        <v>731</v>
      </c>
      <c r="B510" s="204" t="s">
        <v>556</v>
      </c>
      <c r="C510" s="204"/>
      <c r="D510" s="204">
        <v>2</v>
      </c>
      <c r="E510" s="204" t="s">
        <v>732</v>
      </c>
      <c r="J510" s="204">
        <v>30</v>
      </c>
      <c r="K510" s="201">
        <f t="shared" si="7"/>
        <v>60</v>
      </c>
    </row>
    <row r="511" spans="1:11" x14ac:dyDescent="0.25">
      <c r="A511" s="216" t="s">
        <v>731</v>
      </c>
      <c r="B511" s="204" t="s">
        <v>560</v>
      </c>
      <c r="C511" s="204"/>
      <c r="D511" s="204">
        <v>2</v>
      </c>
      <c r="E511" s="204" t="s">
        <v>732</v>
      </c>
      <c r="J511" s="204">
        <v>30</v>
      </c>
      <c r="K511" s="201">
        <f t="shared" si="7"/>
        <v>60</v>
      </c>
    </row>
    <row r="512" spans="1:11" x14ac:dyDescent="0.25">
      <c r="A512" s="216" t="s">
        <v>731</v>
      </c>
      <c r="B512" s="204" t="s">
        <v>561</v>
      </c>
      <c r="C512" s="204"/>
      <c r="D512" s="204">
        <v>1</v>
      </c>
      <c r="E512" s="204" t="s">
        <v>732</v>
      </c>
      <c r="J512" s="204">
        <v>30</v>
      </c>
      <c r="K512" s="201">
        <f t="shared" si="7"/>
        <v>30</v>
      </c>
    </row>
    <row r="513" spans="1:11" x14ac:dyDescent="0.25">
      <c r="A513" s="216" t="s">
        <v>731</v>
      </c>
      <c r="B513" s="204" t="s">
        <v>572</v>
      </c>
      <c r="C513" s="204"/>
      <c r="D513" s="204">
        <v>1</v>
      </c>
      <c r="E513" s="204" t="s">
        <v>733</v>
      </c>
      <c r="J513" s="204">
        <v>200</v>
      </c>
      <c r="K513" s="201">
        <f t="shared" si="7"/>
        <v>200</v>
      </c>
    </row>
    <row r="514" spans="1:11" x14ac:dyDescent="0.25">
      <c r="A514" s="216" t="s">
        <v>731</v>
      </c>
      <c r="B514" s="204" t="s">
        <v>195</v>
      </c>
      <c r="C514" s="204"/>
      <c r="D514" s="204">
        <v>2</v>
      </c>
      <c r="E514" s="204" t="s">
        <v>733</v>
      </c>
      <c r="J514" s="204">
        <v>200</v>
      </c>
      <c r="K514" s="201">
        <f t="shared" si="7"/>
        <v>400</v>
      </c>
    </row>
    <row r="515" spans="1:11" x14ac:dyDescent="0.25">
      <c r="A515" s="216" t="s">
        <v>731</v>
      </c>
      <c r="B515" s="204" t="s">
        <v>580</v>
      </c>
      <c r="C515" s="204"/>
      <c r="D515" s="204">
        <v>1</v>
      </c>
      <c r="E515" s="204" t="s">
        <v>733</v>
      </c>
      <c r="J515" s="204">
        <v>200</v>
      </c>
      <c r="K515" s="201">
        <f t="shared" si="7"/>
        <v>200</v>
      </c>
    </row>
    <row r="516" spans="1:11" x14ac:dyDescent="0.25">
      <c r="A516" s="216" t="s">
        <v>731</v>
      </c>
      <c r="B516" s="204" t="s">
        <v>584</v>
      </c>
      <c r="C516" s="204"/>
      <c r="D516" s="204">
        <v>1</v>
      </c>
      <c r="E516" s="204" t="s">
        <v>732</v>
      </c>
      <c r="J516" s="204">
        <v>30</v>
      </c>
      <c r="K516" s="201">
        <f t="shared" si="7"/>
        <v>30</v>
      </c>
    </row>
    <row r="517" spans="1:11" x14ac:dyDescent="0.25">
      <c r="A517" s="216" t="s">
        <v>731</v>
      </c>
      <c r="B517" s="204" t="s">
        <v>585</v>
      </c>
      <c r="C517" s="204"/>
      <c r="D517" s="204">
        <v>1</v>
      </c>
      <c r="E517" s="204" t="s">
        <v>732</v>
      </c>
      <c r="J517" s="204">
        <v>30</v>
      </c>
      <c r="K517" s="201">
        <f t="shared" ref="K517:K532" si="8">J517*D517</f>
        <v>30</v>
      </c>
    </row>
    <row r="518" spans="1:11" x14ac:dyDescent="0.25">
      <c r="A518" s="216" t="s">
        <v>731</v>
      </c>
      <c r="B518" s="204" t="s">
        <v>588</v>
      </c>
      <c r="C518" s="204"/>
      <c r="D518" s="204">
        <v>1</v>
      </c>
      <c r="E518" s="204" t="s">
        <v>732</v>
      </c>
      <c r="J518" s="204">
        <v>30</v>
      </c>
      <c r="K518" s="201">
        <f t="shared" si="8"/>
        <v>30</v>
      </c>
    </row>
    <row r="519" spans="1:11" x14ac:dyDescent="0.25">
      <c r="A519" s="216" t="s">
        <v>731</v>
      </c>
      <c r="B519" s="204" t="s">
        <v>506</v>
      </c>
      <c r="C519" s="204"/>
      <c r="D519" s="204">
        <v>12</v>
      </c>
      <c r="E519" s="204" t="s">
        <v>732</v>
      </c>
      <c r="J519" s="204">
        <v>30</v>
      </c>
      <c r="K519" s="201">
        <f t="shared" si="8"/>
        <v>360</v>
      </c>
    </row>
    <row r="520" spans="1:11" x14ac:dyDescent="0.25">
      <c r="A520" s="216" t="s">
        <v>731</v>
      </c>
      <c r="B520" s="204" t="s">
        <v>196</v>
      </c>
      <c r="C520" s="204"/>
      <c r="D520" s="204">
        <v>9</v>
      </c>
      <c r="E520" s="204" t="s">
        <v>732</v>
      </c>
      <c r="J520" s="204">
        <v>30</v>
      </c>
      <c r="K520" s="201">
        <f t="shared" si="8"/>
        <v>270</v>
      </c>
    </row>
    <row r="521" spans="1:11" x14ac:dyDescent="0.25">
      <c r="A521" s="216" t="s">
        <v>731</v>
      </c>
      <c r="B521" s="204" t="s">
        <v>596</v>
      </c>
      <c r="C521" s="204"/>
      <c r="D521" s="204">
        <v>2</v>
      </c>
      <c r="E521" s="204" t="s">
        <v>733</v>
      </c>
      <c r="J521" s="204">
        <v>200</v>
      </c>
      <c r="K521" s="201">
        <f t="shared" si="8"/>
        <v>400</v>
      </c>
    </row>
    <row r="522" spans="1:11" x14ac:dyDescent="0.25">
      <c r="A522" s="216" t="s">
        <v>731</v>
      </c>
      <c r="B522" s="204" t="s">
        <v>211</v>
      </c>
      <c r="C522" s="204"/>
      <c r="D522" s="204">
        <v>3</v>
      </c>
      <c r="E522" s="204" t="s">
        <v>732</v>
      </c>
      <c r="J522" s="204">
        <v>30</v>
      </c>
      <c r="K522" s="201">
        <f t="shared" si="8"/>
        <v>90</v>
      </c>
    </row>
    <row r="523" spans="1:11" ht="30" x14ac:dyDescent="0.25">
      <c r="A523" s="216" t="s">
        <v>731</v>
      </c>
      <c r="B523" s="204" t="s">
        <v>223</v>
      </c>
      <c r="C523" s="204"/>
      <c r="D523" s="204">
        <v>3</v>
      </c>
      <c r="E523" s="217" t="s">
        <v>734</v>
      </c>
      <c r="J523" s="204">
        <v>90</v>
      </c>
      <c r="K523" s="201">
        <f t="shared" si="8"/>
        <v>270</v>
      </c>
    </row>
    <row r="524" spans="1:11" x14ac:dyDescent="0.25">
      <c r="A524" s="216" t="s">
        <v>731</v>
      </c>
      <c r="B524" s="204" t="s">
        <v>258</v>
      </c>
      <c r="C524" s="204"/>
      <c r="D524" s="204">
        <v>3</v>
      </c>
      <c r="E524" s="204" t="s">
        <v>735</v>
      </c>
      <c r="J524" s="204">
        <v>107</v>
      </c>
      <c r="K524" s="201">
        <f t="shared" si="8"/>
        <v>321</v>
      </c>
    </row>
    <row r="525" spans="1:11" x14ac:dyDescent="0.25">
      <c r="A525" s="216" t="s">
        <v>731</v>
      </c>
      <c r="B525" s="204" t="s">
        <v>303</v>
      </c>
      <c r="C525" s="204"/>
      <c r="D525" s="204">
        <v>3</v>
      </c>
      <c r="E525" s="204" t="s">
        <v>733</v>
      </c>
      <c r="J525" s="204">
        <v>200</v>
      </c>
      <c r="K525" s="201">
        <f t="shared" si="8"/>
        <v>600</v>
      </c>
    </row>
    <row r="526" spans="1:11" x14ac:dyDescent="0.25">
      <c r="A526" s="216" t="s">
        <v>731</v>
      </c>
      <c r="B526" s="204" t="s">
        <v>597</v>
      </c>
      <c r="C526" s="204"/>
      <c r="D526" s="204">
        <v>3</v>
      </c>
      <c r="E526" s="204" t="s">
        <v>733</v>
      </c>
      <c r="J526" s="204">
        <v>200</v>
      </c>
      <c r="K526" s="201">
        <f t="shared" si="8"/>
        <v>600</v>
      </c>
    </row>
    <row r="527" spans="1:11" x14ac:dyDescent="0.25">
      <c r="A527" s="216" t="s">
        <v>731</v>
      </c>
      <c r="B527" s="204" t="s">
        <v>601</v>
      </c>
      <c r="C527" s="204"/>
      <c r="D527" s="204">
        <v>1</v>
      </c>
      <c r="E527" s="204" t="s">
        <v>736</v>
      </c>
      <c r="J527" s="204">
        <v>107</v>
      </c>
      <c r="K527" s="201">
        <f t="shared" si="8"/>
        <v>107</v>
      </c>
    </row>
    <row r="528" spans="1:11" x14ac:dyDescent="0.25">
      <c r="A528" s="216" t="s">
        <v>731</v>
      </c>
      <c r="B528" s="204" t="s">
        <v>602</v>
      </c>
      <c r="C528" s="204"/>
      <c r="D528" s="204">
        <v>1</v>
      </c>
      <c r="E528" s="204" t="s">
        <v>736</v>
      </c>
      <c r="J528" s="204">
        <v>107</v>
      </c>
      <c r="K528" s="201">
        <f t="shared" si="8"/>
        <v>107</v>
      </c>
    </row>
    <row r="529" spans="1:14" x14ac:dyDescent="0.25">
      <c r="A529" s="216" t="s">
        <v>731</v>
      </c>
      <c r="B529" s="204" t="s">
        <v>612</v>
      </c>
      <c r="C529" s="204"/>
      <c r="D529" s="204">
        <v>1</v>
      </c>
      <c r="E529" s="204" t="s">
        <v>737</v>
      </c>
      <c r="J529" s="204">
        <v>507</v>
      </c>
      <c r="K529" s="201">
        <f t="shared" si="8"/>
        <v>507</v>
      </c>
    </row>
    <row r="530" spans="1:14" x14ac:dyDescent="0.25">
      <c r="A530" s="216" t="s">
        <v>731</v>
      </c>
      <c r="B530" s="204" t="s">
        <v>626</v>
      </c>
      <c r="C530" s="204"/>
      <c r="D530" s="204">
        <v>1</v>
      </c>
      <c r="E530" s="204" t="s">
        <v>736</v>
      </c>
      <c r="J530" s="204">
        <v>107</v>
      </c>
      <c r="K530" s="201">
        <f t="shared" si="8"/>
        <v>107</v>
      </c>
    </row>
    <row r="531" spans="1:14" x14ac:dyDescent="0.25">
      <c r="A531" s="216" t="s">
        <v>731</v>
      </c>
      <c r="B531" s="204" t="s">
        <v>628</v>
      </c>
      <c r="C531" s="204"/>
      <c r="D531" s="204">
        <v>3</v>
      </c>
      <c r="E531" s="204" t="s">
        <v>733</v>
      </c>
      <c r="J531" s="204">
        <v>30</v>
      </c>
      <c r="K531" s="201">
        <f t="shared" si="8"/>
        <v>90</v>
      </c>
    </row>
    <row r="532" spans="1:14" x14ac:dyDescent="0.25">
      <c r="A532" s="216" t="s">
        <v>731</v>
      </c>
      <c r="B532" s="204" t="s">
        <v>629</v>
      </c>
      <c r="C532" s="204"/>
      <c r="D532" s="204">
        <v>3</v>
      </c>
      <c r="E532" s="204" t="s">
        <v>732</v>
      </c>
      <c r="J532" s="204">
        <v>30</v>
      </c>
      <c r="K532" s="201">
        <f t="shared" si="8"/>
        <v>90</v>
      </c>
    </row>
    <row r="533" spans="1:14" x14ac:dyDescent="0.25">
      <c r="A533" s="216" t="s">
        <v>731</v>
      </c>
      <c r="B533" s="204" t="s">
        <v>630</v>
      </c>
      <c r="C533" s="204"/>
      <c r="D533" s="204">
        <v>3</v>
      </c>
      <c r="E533" s="204" t="s">
        <v>732</v>
      </c>
      <c r="K533" t="s">
        <v>740</v>
      </c>
      <c r="L533" t="s">
        <v>741</v>
      </c>
      <c r="M533" t="s">
        <v>739</v>
      </c>
      <c r="N533" t="s">
        <v>742</v>
      </c>
    </row>
    <row r="534" spans="1:14" x14ac:dyDescent="0.25">
      <c r="K534">
        <f>SUM(K4:K532)</f>
        <v>32782</v>
      </c>
      <c r="L534">
        <f>K534/60</f>
        <v>546.36666666666667</v>
      </c>
      <c r="M534">
        <f>L534/7</f>
        <v>78.052380952380958</v>
      </c>
      <c r="N534">
        <f>M534/2</f>
        <v>39.026190476190479</v>
      </c>
    </row>
  </sheetData>
  <autoFilter ref="A3:D50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2"/>
  <sheetViews>
    <sheetView zoomScaleNormal="100" workbookViewId="0">
      <pane ySplit="2" topLeftCell="A450" activePane="bottomLeft" state="frozen"/>
      <selection activeCell="B1" sqref="B1"/>
      <selection pane="bottomLeft" activeCell="E7" sqref="E7"/>
    </sheetView>
  </sheetViews>
  <sheetFormatPr defaultRowHeight="15" outlineLevelRow="2" outlineLevelCol="1" x14ac:dyDescent="0.25"/>
  <cols>
    <col min="1" max="1" width="20.7109375" style="1" customWidth="1" outlineLevel="1"/>
    <col min="2" max="2" width="18" style="1" customWidth="1"/>
    <col min="3" max="3" width="20" style="1" customWidth="1"/>
    <col min="4" max="4" width="22" style="1" customWidth="1"/>
    <col min="5" max="5" width="5.5703125" style="1" customWidth="1"/>
    <col min="6" max="6" width="9" style="1" customWidth="1"/>
    <col min="7" max="16384" width="9.140625" style="1"/>
  </cols>
  <sheetData>
    <row r="1" spans="1:6" x14ac:dyDescent="0.25">
      <c r="A1" s="31" t="s">
        <v>557</v>
      </c>
      <c r="B1" s="31"/>
      <c r="C1" s="32"/>
      <c r="D1" s="32"/>
      <c r="E1" s="32"/>
      <c r="F1" s="32"/>
    </row>
    <row r="2" spans="1:6" ht="22.5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</row>
    <row r="3" spans="1:6" x14ac:dyDescent="0.25">
      <c r="A3" s="39"/>
      <c r="B3" s="39" t="s">
        <v>153</v>
      </c>
      <c r="C3" s="39" t="s">
        <v>151</v>
      </c>
      <c r="D3" s="38"/>
      <c r="E3" s="27">
        <v>1</v>
      </c>
      <c r="F3" s="27"/>
    </row>
    <row r="4" spans="1:6" ht="15" customHeight="1" outlineLevel="1" x14ac:dyDescent="0.25">
      <c r="A4" s="39" t="s">
        <v>151</v>
      </c>
      <c r="B4" s="28" t="s">
        <v>18</v>
      </c>
      <c r="C4" s="28" t="s">
        <v>154</v>
      </c>
      <c r="D4" s="29"/>
      <c r="E4" s="30">
        <v>1</v>
      </c>
      <c r="F4" s="30">
        <f>E4*E3</f>
        <v>1</v>
      </c>
    </row>
    <row r="5" spans="1:6" ht="15" customHeight="1" outlineLevel="2" x14ac:dyDescent="0.25">
      <c r="A5" s="39" t="s">
        <v>151</v>
      </c>
      <c r="B5" s="35" t="s">
        <v>18</v>
      </c>
      <c r="C5" s="35" t="s">
        <v>158</v>
      </c>
      <c r="D5" s="48" t="s">
        <v>26</v>
      </c>
      <c r="E5" s="79">
        <v>1</v>
      </c>
      <c r="F5" s="128">
        <f>E5*F4</f>
        <v>1</v>
      </c>
    </row>
    <row r="6" spans="1:6" ht="15" customHeight="1" outlineLevel="2" x14ac:dyDescent="0.25">
      <c r="A6" s="39" t="s">
        <v>151</v>
      </c>
      <c r="B6" s="90" t="s">
        <v>18</v>
      </c>
      <c r="C6" s="90" t="s">
        <v>156</v>
      </c>
      <c r="D6" s="125"/>
      <c r="E6" s="126">
        <v>1</v>
      </c>
      <c r="F6" s="80">
        <f>E6*F4</f>
        <v>1</v>
      </c>
    </row>
    <row r="7" spans="1:6" ht="15" customHeight="1" outlineLevel="2" x14ac:dyDescent="0.25">
      <c r="A7" s="39" t="s">
        <v>151</v>
      </c>
      <c r="B7" s="35" t="s">
        <v>18</v>
      </c>
      <c r="C7" s="35" t="s">
        <v>160</v>
      </c>
      <c r="D7" s="48" t="s">
        <v>26</v>
      </c>
      <c r="E7" s="97">
        <v>1</v>
      </c>
      <c r="F7" s="127">
        <f>E7*F6</f>
        <v>1</v>
      </c>
    </row>
    <row r="8" spans="1:6" ht="15" customHeight="1" outlineLevel="2" x14ac:dyDescent="0.25">
      <c r="A8" s="39" t="s">
        <v>151</v>
      </c>
      <c r="B8" s="99" t="s">
        <v>27</v>
      </c>
      <c r="C8" s="99" t="s">
        <v>149</v>
      </c>
      <c r="D8" s="48" t="s">
        <v>26</v>
      </c>
      <c r="E8" s="97">
        <v>3</v>
      </c>
      <c r="F8" s="127">
        <f>E8*F6</f>
        <v>3</v>
      </c>
    </row>
    <row r="9" spans="1:6" ht="15" customHeight="1" outlineLevel="2" x14ac:dyDescent="0.25">
      <c r="A9" s="39" t="s">
        <v>151</v>
      </c>
      <c r="B9" s="35" t="s">
        <v>8</v>
      </c>
      <c r="C9" s="35" t="s">
        <v>150</v>
      </c>
      <c r="D9" s="48" t="s">
        <v>145</v>
      </c>
      <c r="E9" s="97">
        <v>3</v>
      </c>
      <c r="F9" s="127">
        <f>E9*F6</f>
        <v>3</v>
      </c>
    </row>
    <row r="10" spans="1:6" ht="15" customHeight="1" outlineLevel="2" x14ac:dyDescent="0.25">
      <c r="A10" s="39" t="s">
        <v>151</v>
      </c>
      <c r="B10" s="90" t="s">
        <v>18</v>
      </c>
      <c r="C10" s="90" t="s">
        <v>157</v>
      </c>
      <c r="D10" s="125"/>
      <c r="E10" s="126">
        <v>1</v>
      </c>
      <c r="F10" s="80">
        <f>E10*F4</f>
        <v>1</v>
      </c>
    </row>
    <row r="11" spans="1:6" ht="15" customHeight="1" outlineLevel="2" x14ac:dyDescent="0.25">
      <c r="A11" s="39" t="s">
        <v>151</v>
      </c>
      <c r="B11" s="35" t="s">
        <v>18</v>
      </c>
      <c r="C11" s="35" t="s">
        <v>159</v>
      </c>
      <c r="D11" s="48" t="s">
        <v>26</v>
      </c>
      <c r="E11" s="97">
        <v>1</v>
      </c>
      <c r="F11" s="127">
        <f>E11*F10</f>
        <v>1</v>
      </c>
    </row>
    <row r="12" spans="1:6" ht="15" customHeight="1" outlineLevel="2" x14ac:dyDescent="0.25">
      <c r="A12" s="39" t="s">
        <v>151</v>
      </c>
      <c r="B12" s="99" t="s">
        <v>27</v>
      </c>
      <c r="C12" s="99" t="s">
        <v>149</v>
      </c>
      <c r="D12" s="48" t="s">
        <v>26</v>
      </c>
      <c r="E12" s="97">
        <v>3</v>
      </c>
      <c r="F12" s="127">
        <f>E12*F10</f>
        <v>3</v>
      </c>
    </row>
    <row r="13" spans="1:6" ht="15" customHeight="1" outlineLevel="2" x14ac:dyDescent="0.25">
      <c r="A13" s="39" t="s">
        <v>151</v>
      </c>
      <c r="B13" s="35" t="s">
        <v>8</v>
      </c>
      <c r="C13" s="35" t="s">
        <v>150</v>
      </c>
      <c r="D13" s="48" t="s">
        <v>145</v>
      </c>
      <c r="E13" s="97">
        <v>3</v>
      </c>
      <c r="F13" s="80">
        <f>E13*F10</f>
        <v>3</v>
      </c>
    </row>
    <row r="14" spans="1:6" ht="15" customHeight="1" outlineLevel="1" x14ac:dyDescent="0.25">
      <c r="A14" s="39" t="s">
        <v>151</v>
      </c>
      <c r="B14" s="45" t="s">
        <v>700</v>
      </c>
      <c r="C14" s="45" t="s">
        <v>138</v>
      </c>
      <c r="D14" s="46"/>
      <c r="E14" s="47">
        <v>2</v>
      </c>
      <c r="F14" s="47">
        <f>E14*E3</f>
        <v>2</v>
      </c>
    </row>
    <row r="15" spans="1:6" ht="15" customHeight="1" outlineLevel="2" x14ac:dyDescent="0.25">
      <c r="A15" s="39" t="s">
        <v>151</v>
      </c>
      <c r="B15" s="50" t="s">
        <v>32</v>
      </c>
      <c r="C15" s="50" t="s">
        <v>84</v>
      </c>
      <c r="D15" s="89"/>
      <c r="E15" s="52">
        <v>3</v>
      </c>
      <c r="F15" s="3">
        <f>E15*F14</f>
        <v>6</v>
      </c>
    </row>
    <row r="16" spans="1:6" ht="15" customHeight="1" outlineLevel="2" x14ac:dyDescent="0.25">
      <c r="A16" s="39" t="s">
        <v>151</v>
      </c>
      <c r="B16" s="88" t="s">
        <v>85</v>
      </c>
      <c r="C16" s="88"/>
      <c r="D16" s="89"/>
      <c r="E16" s="51">
        <v>1</v>
      </c>
      <c r="F16" s="56">
        <f>E16*F15</f>
        <v>6</v>
      </c>
    </row>
    <row r="17" spans="1:6" ht="15" customHeight="1" outlineLevel="2" x14ac:dyDescent="0.25">
      <c r="A17" s="39" t="s">
        <v>151</v>
      </c>
      <c r="B17" s="60" t="s">
        <v>47</v>
      </c>
      <c r="C17" s="60" t="s">
        <v>86</v>
      </c>
      <c r="D17" s="50"/>
      <c r="E17" s="52">
        <v>1</v>
      </c>
      <c r="F17" s="3">
        <f>E17*F15</f>
        <v>6</v>
      </c>
    </row>
    <row r="18" spans="1:6" ht="15" customHeight="1" outlineLevel="2" x14ac:dyDescent="0.25">
      <c r="A18" s="39" t="s">
        <v>151</v>
      </c>
      <c r="B18" s="89" t="s">
        <v>87</v>
      </c>
      <c r="C18" s="89" t="s">
        <v>88</v>
      </c>
      <c r="D18" s="94" t="s">
        <v>89</v>
      </c>
      <c r="E18" s="33">
        <v>1</v>
      </c>
      <c r="F18" s="56">
        <f>E18*F17</f>
        <v>6</v>
      </c>
    </row>
    <row r="19" spans="1:6" ht="15" customHeight="1" outlineLevel="2" x14ac:dyDescent="0.25">
      <c r="A19" s="39" t="s">
        <v>151</v>
      </c>
      <c r="B19" s="95" t="s">
        <v>90</v>
      </c>
      <c r="C19" s="89" t="s">
        <v>91</v>
      </c>
      <c r="D19" s="94" t="s">
        <v>92</v>
      </c>
      <c r="E19" s="33">
        <v>1</v>
      </c>
      <c r="F19" s="56">
        <f>E19*F17</f>
        <v>6</v>
      </c>
    </row>
    <row r="20" spans="1:6" ht="15" customHeight="1" outlineLevel="2" x14ac:dyDescent="0.25">
      <c r="A20" s="39" t="s">
        <v>151</v>
      </c>
      <c r="B20" s="89" t="s">
        <v>93</v>
      </c>
      <c r="C20" s="89" t="s">
        <v>94</v>
      </c>
      <c r="D20" s="94" t="s">
        <v>95</v>
      </c>
      <c r="E20" s="33">
        <v>1</v>
      </c>
      <c r="F20" s="56">
        <f>E20*F17</f>
        <v>6</v>
      </c>
    </row>
    <row r="21" spans="1:6" ht="15" customHeight="1" outlineLevel="2" x14ac:dyDescent="0.25">
      <c r="A21" s="39" t="s">
        <v>151</v>
      </c>
      <c r="B21" s="89" t="s">
        <v>96</v>
      </c>
      <c r="C21" s="89" t="s">
        <v>97</v>
      </c>
      <c r="D21" s="94" t="s">
        <v>98</v>
      </c>
      <c r="E21" s="33">
        <v>1</v>
      </c>
      <c r="F21" s="56">
        <f>E21*F17</f>
        <v>6</v>
      </c>
    </row>
    <row r="22" spans="1:6" ht="15" customHeight="1" outlineLevel="2" x14ac:dyDescent="0.25">
      <c r="A22" s="39" t="s">
        <v>151</v>
      </c>
      <c r="B22" s="74" t="s">
        <v>20</v>
      </c>
      <c r="C22" s="74"/>
      <c r="D22" s="73"/>
      <c r="E22" s="77"/>
      <c r="F22" s="75"/>
    </row>
    <row r="23" spans="1:6" ht="15" customHeight="1" outlineLevel="2" x14ac:dyDescent="0.25">
      <c r="A23" s="39" t="s">
        <v>151</v>
      </c>
      <c r="B23" s="89" t="s">
        <v>33</v>
      </c>
      <c r="C23" s="89" t="s">
        <v>99</v>
      </c>
      <c r="D23" s="89" t="s">
        <v>100</v>
      </c>
      <c r="E23" s="51">
        <v>3</v>
      </c>
      <c r="F23" s="56">
        <f>E23*F14</f>
        <v>6</v>
      </c>
    </row>
    <row r="24" spans="1:6" ht="15" customHeight="1" outlineLevel="2" x14ac:dyDescent="0.25">
      <c r="A24" s="39" t="s">
        <v>151</v>
      </c>
      <c r="B24" s="88" t="s">
        <v>101</v>
      </c>
      <c r="C24" s="88"/>
      <c r="D24" s="88"/>
      <c r="E24" s="96">
        <v>18</v>
      </c>
      <c r="F24" s="58">
        <f>E24*F14</f>
        <v>36</v>
      </c>
    </row>
    <row r="25" spans="1:6" ht="15" customHeight="1" outlineLevel="2" x14ac:dyDescent="0.25">
      <c r="A25" s="39" t="s">
        <v>151</v>
      </c>
      <c r="B25" s="88" t="s">
        <v>34</v>
      </c>
      <c r="C25" s="88"/>
      <c r="D25" s="88"/>
      <c r="E25" s="96">
        <v>18</v>
      </c>
      <c r="F25" s="58">
        <f>E25*F14</f>
        <v>36</v>
      </c>
    </row>
    <row r="26" spans="1:6" ht="15" customHeight="1" outlineLevel="2" x14ac:dyDescent="0.25">
      <c r="A26" s="39" t="s">
        <v>151</v>
      </c>
      <c r="B26" s="88" t="s">
        <v>35</v>
      </c>
      <c r="C26" s="88"/>
      <c r="D26" s="88"/>
      <c r="E26" s="96">
        <v>18</v>
      </c>
      <c r="F26" s="58">
        <f>E26*F14</f>
        <v>36</v>
      </c>
    </row>
    <row r="27" spans="1:6" outlineLevel="1" x14ac:dyDescent="0.25">
      <c r="A27" s="39" t="s">
        <v>151</v>
      </c>
      <c r="B27" s="44" t="s">
        <v>20</v>
      </c>
      <c r="C27" s="44"/>
      <c r="D27" s="53"/>
      <c r="E27" s="54"/>
      <c r="F27" s="54"/>
    </row>
    <row r="28" spans="1:6" ht="15" customHeight="1" outlineLevel="1" x14ac:dyDescent="0.25">
      <c r="A28" s="39" t="s">
        <v>151</v>
      </c>
      <c r="B28" s="55" t="s">
        <v>21</v>
      </c>
      <c r="C28" s="55" t="s">
        <v>22</v>
      </c>
      <c r="D28" s="55" t="s">
        <v>36</v>
      </c>
      <c r="E28" s="56">
        <v>4</v>
      </c>
      <c r="F28" s="56">
        <f>E28*E3</f>
        <v>4</v>
      </c>
    </row>
    <row r="29" spans="1:6" ht="15" customHeight="1" outlineLevel="1" x14ac:dyDescent="0.25">
      <c r="A29" s="39" t="s">
        <v>151</v>
      </c>
      <c r="B29" s="55" t="s">
        <v>19</v>
      </c>
      <c r="C29" s="55" t="s">
        <v>155</v>
      </c>
      <c r="D29" s="55" t="s">
        <v>30</v>
      </c>
      <c r="E29" s="56">
        <v>1</v>
      </c>
      <c r="F29" s="56">
        <f>E29*E3</f>
        <v>1</v>
      </c>
    </row>
    <row r="30" spans="1:6" outlineLevel="1" x14ac:dyDescent="0.25">
      <c r="A30" s="39" t="s">
        <v>151</v>
      </c>
      <c r="B30" s="44" t="s">
        <v>23</v>
      </c>
      <c r="C30" s="40"/>
      <c r="D30" s="41"/>
      <c r="E30" s="42"/>
      <c r="F30" s="43"/>
    </row>
    <row r="31" spans="1:6" ht="33.75" outlineLevel="1" x14ac:dyDescent="0.25">
      <c r="A31" s="39" t="s">
        <v>151</v>
      </c>
      <c r="B31" s="62" t="s">
        <v>24</v>
      </c>
      <c r="C31" s="63" t="s">
        <v>139</v>
      </c>
      <c r="D31" s="89"/>
      <c r="E31" s="52">
        <v>2</v>
      </c>
      <c r="F31" s="59">
        <f>E31*E3</f>
        <v>2</v>
      </c>
    </row>
    <row r="32" spans="1:6" ht="15" customHeight="1" outlineLevel="1" x14ac:dyDescent="0.25">
      <c r="A32" s="39" t="s">
        <v>151</v>
      </c>
      <c r="B32" s="85" t="s">
        <v>27</v>
      </c>
      <c r="C32" s="85" t="s">
        <v>141</v>
      </c>
      <c r="D32" s="48" t="s">
        <v>31</v>
      </c>
      <c r="E32" s="33">
        <v>4</v>
      </c>
      <c r="F32" s="34">
        <f>E32*F31</f>
        <v>8</v>
      </c>
    </row>
    <row r="33" spans="1:6" ht="22.5" outlineLevel="1" x14ac:dyDescent="0.25">
      <c r="A33" s="39" t="s">
        <v>151</v>
      </c>
      <c r="B33" s="63" t="s">
        <v>25</v>
      </c>
      <c r="C33" s="63" t="s">
        <v>140</v>
      </c>
      <c r="D33" s="89"/>
      <c r="E33" s="52">
        <v>2</v>
      </c>
      <c r="F33" s="59">
        <f>E33*E3</f>
        <v>2</v>
      </c>
    </row>
    <row r="34" spans="1:6" ht="24" customHeight="1" outlineLevel="1" x14ac:dyDescent="0.25">
      <c r="A34" s="39" t="s">
        <v>151</v>
      </c>
      <c r="B34" s="91" t="s">
        <v>142</v>
      </c>
      <c r="C34" s="92"/>
      <c r="D34" s="89"/>
      <c r="E34" s="51">
        <v>1</v>
      </c>
      <c r="F34" s="58">
        <f>E34*F33</f>
        <v>2</v>
      </c>
    </row>
    <row r="35" spans="1:6" ht="22.5" outlineLevel="1" x14ac:dyDescent="0.25">
      <c r="A35" s="39" t="s">
        <v>151</v>
      </c>
      <c r="B35" s="64" t="s">
        <v>143</v>
      </c>
      <c r="C35" s="64"/>
      <c r="D35" s="89"/>
      <c r="E35" s="51">
        <v>1</v>
      </c>
      <c r="F35" s="58">
        <f>E35*F33</f>
        <v>2</v>
      </c>
    </row>
    <row r="36" spans="1:6" x14ac:dyDescent="0.25">
      <c r="A36" s="39"/>
      <c r="B36" s="39" t="s">
        <v>161</v>
      </c>
      <c r="C36" s="39" t="s">
        <v>152</v>
      </c>
      <c r="D36" s="38"/>
      <c r="E36" s="27">
        <v>1</v>
      </c>
      <c r="F36" s="27"/>
    </row>
    <row r="37" spans="1:6" ht="15" customHeight="1" outlineLevel="1" x14ac:dyDescent="0.25">
      <c r="A37" s="39" t="s">
        <v>152</v>
      </c>
      <c r="B37" s="28" t="s">
        <v>18</v>
      </c>
      <c r="C37" s="28" t="s">
        <v>162</v>
      </c>
      <c r="D37" s="29"/>
      <c r="E37" s="30">
        <v>1</v>
      </c>
      <c r="F37" s="30">
        <f>E37*E36</f>
        <v>1</v>
      </c>
    </row>
    <row r="38" spans="1:6" ht="15" customHeight="1" outlineLevel="2" x14ac:dyDescent="0.25">
      <c r="A38" s="39" t="s">
        <v>152</v>
      </c>
      <c r="B38" s="35" t="s">
        <v>18</v>
      </c>
      <c r="C38" s="35" t="s">
        <v>168</v>
      </c>
      <c r="D38" s="48" t="s">
        <v>26</v>
      </c>
      <c r="E38" s="79">
        <v>1</v>
      </c>
      <c r="F38" s="128">
        <f>E38*F37</f>
        <v>1</v>
      </c>
    </row>
    <row r="39" spans="1:6" ht="15" customHeight="1" outlineLevel="2" x14ac:dyDescent="0.25">
      <c r="A39" s="39" t="s">
        <v>152</v>
      </c>
      <c r="B39" s="90" t="s">
        <v>18</v>
      </c>
      <c r="C39" s="90" t="s">
        <v>166</v>
      </c>
      <c r="D39" s="125"/>
      <c r="E39" s="126">
        <v>1</v>
      </c>
      <c r="F39" s="80">
        <f>E39*F37</f>
        <v>1</v>
      </c>
    </row>
    <row r="40" spans="1:6" ht="15" customHeight="1" outlineLevel="2" x14ac:dyDescent="0.25">
      <c r="A40" s="39" t="s">
        <v>152</v>
      </c>
      <c r="B40" s="35" t="s">
        <v>18</v>
      </c>
      <c r="C40" s="35" t="s">
        <v>169</v>
      </c>
      <c r="D40" s="48" t="s">
        <v>26</v>
      </c>
      <c r="E40" s="97">
        <v>1</v>
      </c>
      <c r="F40" s="127">
        <f>E40*F39</f>
        <v>1</v>
      </c>
    </row>
    <row r="41" spans="1:6" ht="15" customHeight="1" outlineLevel="2" x14ac:dyDescent="0.25">
      <c r="A41" s="39" t="s">
        <v>152</v>
      </c>
      <c r="B41" s="99" t="s">
        <v>27</v>
      </c>
      <c r="C41" s="99" t="s">
        <v>149</v>
      </c>
      <c r="D41" s="48" t="s">
        <v>26</v>
      </c>
      <c r="E41" s="97">
        <v>3</v>
      </c>
      <c r="F41" s="127">
        <f>E41*F39</f>
        <v>3</v>
      </c>
    </row>
    <row r="42" spans="1:6" ht="15" customHeight="1" outlineLevel="2" x14ac:dyDescent="0.25">
      <c r="A42" s="39" t="s">
        <v>152</v>
      </c>
      <c r="B42" s="35" t="s">
        <v>8</v>
      </c>
      <c r="C42" s="35" t="s">
        <v>150</v>
      </c>
      <c r="D42" s="48" t="s">
        <v>145</v>
      </c>
      <c r="E42" s="97">
        <v>3</v>
      </c>
      <c r="F42" s="127">
        <f>E42*F39</f>
        <v>3</v>
      </c>
    </row>
    <row r="43" spans="1:6" ht="15" customHeight="1" outlineLevel="2" x14ac:dyDescent="0.25">
      <c r="A43" s="39" t="s">
        <v>152</v>
      </c>
      <c r="B43" s="90" t="s">
        <v>18</v>
      </c>
      <c r="C43" s="90" t="s">
        <v>167</v>
      </c>
      <c r="D43" s="125"/>
      <c r="E43" s="126">
        <v>1</v>
      </c>
      <c r="F43" s="80">
        <f>E43*F37</f>
        <v>1</v>
      </c>
    </row>
    <row r="44" spans="1:6" ht="15" customHeight="1" outlineLevel="2" x14ac:dyDescent="0.25">
      <c r="A44" s="39" t="s">
        <v>152</v>
      </c>
      <c r="B44" s="35" t="s">
        <v>18</v>
      </c>
      <c r="C44" s="35" t="s">
        <v>170</v>
      </c>
      <c r="D44" s="48" t="s">
        <v>26</v>
      </c>
      <c r="E44" s="97">
        <v>1</v>
      </c>
      <c r="F44" s="127">
        <f>E44*F43</f>
        <v>1</v>
      </c>
    </row>
    <row r="45" spans="1:6" ht="15" customHeight="1" outlineLevel="2" x14ac:dyDescent="0.25">
      <c r="A45" s="39" t="s">
        <v>152</v>
      </c>
      <c r="B45" s="99" t="s">
        <v>27</v>
      </c>
      <c r="C45" s="99" t="s">
        <v>149</v>
      </c>
      <c r="D45" s="48" t="s">
        <v>26</v>
      </c>
      <c r="E45" s="97">
        <v>3</v>
      </c>
      <c r="F45" s="127">
        <f>E45*F43</f>
        <v>3</v>
      </c>
    </row>
    <row r="46" spans="1:6" ht="15" customHeight="1" outlineLevel="2" x14ac:dyDescent="0.25">
      <c r="A46" s="39" t="s">
        <v>152</v>
      </c>
      <c r="B46" s="35" t="s">
        <v>8</v>
      </c>
      <c r="C46" s="35" t="s">
        <v>150</v>
      </c>
      <c r="D46" s="48" t="s">
        <v>145</v>
      </c>
      <c r="E46" s="97">
        <v>3</v>
      </c>
      <c r="F46" s="80">
        <f>E46*F43</f>
        <v>3</v>
      </c>
    </row>
    <row r="47" spans="1:6" ht="15" customHeight="1" outlineLevel="1" x14ac:dyDescent="0.25">
      <c r="A47" s="39" t="s">
        <v>152</v>
      </c>
      <c r="B47" s="45" t="s">
        <v>19</v>
      </c>
      <c r="C47" s="45" t="s">
        <v>163</v>
      </c>
      <c r="D47" s="82"/>
      <c r="E47" s="98">
        <v>1</v>
      </c>
      <c r="F47" s="81">
        <f>E47*E36</f>
        <v>1</v>
      </c>
    </row>
    <row r="48" spans="1:6" ht="15" customHeight="1" outlineLevel="2" x14ac:dyDescent="0.25">
      <c r="A48" s="39" t="s">
        <v>152</v>
      </c>
      <c r="B48" s="35" t="s">
        <v>19</v>
      </c>
      <c r="C48" s="35" t="s">
        <v>171</v>
      </c>
      <c r="D48" s="48" t="s">
        <v>30</v>
      </c>
      <c r="E48" s="97">
        <v>1</v>
      </c>
      <c r="F48" s="80">
        <f>E48*F47</f>
        <v>1</v>
      </c>
    </row>
    <row r="49" spans="1:6" ht="15" customHeight="1" outlineLevel="2" x14ac:dyDescent="0.25">
      <c r="A49" s="39" t="s">
        <v>152</v>
      </c>
      <c r="B49" s="130" t="s">
        <v>28</v>
      </c>
      <c r="C49" s="130" t="s">
        <v>172</v>
      </c>
      <c r="D49" s="131"/>
      <c r="E49" s="132">
        <v>6</v>
      </c>
      <c r="F49" s="133">
        <f>E49*F47</f>
        <v>6</v>
      </c>
    </row>
    <row r="50" spans="1:6" ht="15" customHeight="1" outlineLevel="2" x14ac:dyDescent="0.25">
      <c r="A50" s="39" t="s">
        <v>152</v>
      </c>
      <c r="B50" s="35" t="s">
        <v>29</v>
      </c>
      <c r="C50" s="35" t="s">
        <v>174</v>
      </c>
      <c r="D50" s="48" t="s">
        <v>177</v>
      </c>
      <c r="E50" s="97">
        <v>2</v>
      </c>
      <c r="F50" s="127">
        <f>E50*F49</f>
        <v>12</v>
      </c>
    </row>
    <row r="51" spans="1:6" ht="15" customHeight="1" outlineLevel="2" x14ac:dyDescent="0.25">
      <c r="A51" s="39" t="s">
        <v>152</v>
      </c>
      <c r="B51" s="90" t="s">
        <v>28</v>
      </c>
      <c r="C51" s="90" t="s">
        <v>175</v>
      </c>
      <c r="D51" s="125"/>
      <c r="E51" s="126">
        <v>1</v>
      </c>
      <c r="F51" s="80">
        <f>E51*F49</f>
        <v>6</v>
      </c>
    </row>
    <row r="52" spans="1:6" outlineLevel="2" x14ac:dyDescent="0.25">
      <c r="A52" s="39" t="s">
        <v>152</v>
      </c>
      <c r="B52" s="35" t="s">
        <v>27</v>
      </c>
      <c r="C52" s="35" t="s">
        <v>178</v>
      </c>
      <c r="D52" s="48" t="s">
        <v>711</v>
      </c>
      <c r="E52" s="97">
        <v>50</v>
      </c>
      <c r="F52" s="80">
        <f>E52*F51</f>
        <v>300</v>
      </c>
    </row>
    <row r="53" spans="1:6" ht="15" customHeight="1" outlineLevel="2" x14ac:dyDescent="0.25">
      <c r="A53" s="39" t="s">
        <v>152</v>
      </c>
      <c r="B53" s="130" t="s">
        <v>28</v>
      </c>
      <c r="C53" s="130" t="s">
        <v>173</v>
      </c>
      <c r="D53" s="131"/>
      <c r="E53" s="132">
        <v>6</v>
      </c>
      <c r="F53" s="133">
        <f>E53*F47</f>
        <v>6</v>
      </c>
    </row>
    <row r="54" spans="1:6" ht="15" customHeight="1" outlineLevel="2" x14ac:dyDescent="0.25">
      <c r="A54" s="39" t="s">
        <v>152</v>
      </c>
      <c r="B54" s="35" t="s">
        <v>29</v>
      </c>
      <c r="C54" s="35" t="s">
        <v>174</v>
      </c>
      <c r="D54" s="48" t="s">
        <v>177</v>
      </c>
      <c r="E54" s="97">
        <v>2</v>
      </c>
      <c r="F54" s="127">
        <f>E54*F53</f>
        <v>12</v>
      </c>
    </row>
    <row r="55" spans="1:6" ht="15" customHeight="1" outlineLevel="2" x14ac:dyDescent="0.25">
      <c r="A55" s="39" t="s">
        <v>152</v>
      </c>
      <c r="B55" s="90" t="s">
        <v>28</v>
      </c>
      <c r="C55" s="90" t="s">
        <v>176</v>
      </c>
      <c r="D55" s="125"/>
      <c r="E55" s="126">
        <v>1</v>
      </c>
      <c r="F55" s="80">
        <f>E55*F53</f>
        <v>6</v>
      </c>
    </row>
    <row r="56" spans="1:6" ht="15" customHeight="1" outlineLevel="2" x14ac:dyDescent="0.25">
      <c r="A56" s="39" t="s">
        <v>152</v>
      </c>
      <c r="B56" s="35" t="s">
        <v>27</v>
      </c>
      <c r="C56" s="35" t="s">
        <v>179</v>
      </c>
      <c r="D56" s="48" t="s">
        <v>711</v>
      </c>
      <c r="E56" s="97">
        <v>50</v>
      </c>
      <c r="F56" s="80">
        <f>E56*F55</f>
        <v>300</v>
      </c>
    </row>
    <row r="57" spans="1:6" ht="15" customHeight="1" outlineLevel="1" x14ac:dyDescent="0.25">
      <c r="A57" s="39" t="s">
        <v>152</v>
      </c>
      <c r="B57" s="45" t="s">
        <v>700</v>
      </c>
      <c r="C57" s="45" t="s">
        <v>138</v>
      </c>
      <c r="D57" s="46"/>
      <c r="E57" s="47">
        <v>2</v>
      </c>
      <c r="F57" s="47">
        <f>E57*E36</f>
        <v>2</v>
      </c>
    </row>
    <row r="58" spans="1:6" ht="15" customHeight="1" outlineLevel="2" x14ac:dyDescent="0.25">
      <c r="A58" s="39" t="s">
        <v>152</v>
      </c>
      <c r="B58" s="50" t="s">
        <v>32</v>
      </c>
      <c r="C58" s="50" t="s">
        <v>84</v>
      </c>
      <c r="D58" s="89"/>
      <c r="E58" s="52">
        <v>3</v>
      </c>
      <c r="F58" s="3">
        <f>E58*F57</f>
        <v>6</v>
      </c>
    </row>
    <row r="59" spans="1:6" ht="15" customHeight="1" outlineLevel="2" x14ac:dyDescent="0.25">
      <c r="A59" s="39" t="s">
        <v>152</v>
      </c>
      <c r="B59" s="88" t="s">
        <v>85</v>
      </c>
      <c r="C59" s="88"/>
      <c r="D59" s="89"/>
      <c r="E59" s="51">
        <v>1</v>
      </c>
      <c r="F59" s="56">
        <f>E59*F58</f>
        <v>6</v>
      </c>
    </row>
    <row r="60" spans="1:6" ht="15" customHeight="1" outlineLevel="2" x14ac:dyDescent="0.25">
      <c r="A60" s="39" t="s">
        <v>152</v>
      </c>
      <c r="B60" s="60" t="s">
        <v>47</v>
      </c>
      <c r="C60" s="60" t="s">
        <v>86</v>
      </c>
      <c r="D60" s="50"/>
      <c r="E60" s="52">
        <v>1</v>
      </c>
      <c r="F60" s="3">
        <f>E60*F58</f>
        <v>6</v>
      </c>
    </row>
    <row r="61" spans="1:6" ht="15" customHeight="1" outlineLevel="2" x14ac:dyDescent="0.25">
      <c r="A61" s="39" t="s">
        <v>152</v>
      </c>
      <c r="B61" s="89" t="s">
        <v>87</v>
      </c>
      <c r="C61" s="89" t="s">
        <v>88</v>
      </c>
      <c r="D61" s="94" t="s">
        <v>89</v>
      </c>
      <c r="E61" s="33">
        <v>1</v>
      </c>
      <c r="F61" s="56">
        <f>E61*F60</f>
        <v>6</v>
      </c>
    </row>
    <row r="62" spans="1:6" ht="15" customHeight="1" outlineLevel="2" x14ac:dyDescent="0.25">
      <c r="A62" s="39" t="s">
        <v>152</v>
      </c>
      <c r="B62" s="95" t="s">
        <v>90</v>
      </c>
      <c r="C62" s="89" t="s">
        <v>91</v>
      </c>
      <c r="D62" s="94" t="s">
        <v>92</v>
      </c>
      <c r="E62" s="33">
        <v>1</v>
      </c>
      <c r="F62" s="56">
        <f>E62*F60</f>
        <v>6</v>
      </c>
    </row>
    <row r="63" spans="1:6" ht="15" customHeight="1" outlineLevel="2" x14ac:dyDescent="0.25">
      <c r="A63" s="39" t="s">
        <v>152</v>
      </c>
      <c r="B63" s="89" t="s">
        <v>93</v>
      </c>
      <c r="C63" s="89" t="s">
        <v>94</v>
      </c>
      <c r="D63" s="94" t="s">
        <v>95</v>
      </c>
      <c r="E63" s="33">
        <v>1</v>
      </c>
      <c r="F63" s="56">
        <f>E63*F60</f>
        <v>6</v>
      </c>
    </row>
    <row r="64" spans="1:6" ht="15" customHeight="1" outlineLevel="2" x14ac:dyDescent="0.25">
      <c r="A64" s="39" t="s">
        <v>152</v>
      </c>
      <c r="B64" s="89" t="s">
        <v>96</v>
      </c>
      <c r="C64" s="89" t="s">
        <v>97</v>
      </c>
      <c r="D64" s="94" t="s">
        <v>98</v>
      </c>
      <c r="E64" s="33">
        <v>1</v>
      </c>
      <c r="F64" s="56">
        <f>E64*F60</f>
        <v>6</v>
      </c>
    </row>
    <row r="65" spans="1:6" ht="15" customHeight="1" outlineLevel="2" x14ac:dyDescent="0.25">
      <c r="A65" s="39" t="s">
        <v>152</v>
      </c>
      <c r="B65" s="74" t="s">
        <v>20</v>
      </c>
      <c r="C65" s="74"/>
      <c r="D65" s="73"/>
      <c r="E65" s="77"/>
      <c r="F65" s="75"/>
    </row>
    <row r="66" spans="1:6" ht="15" customHeight="1" outlineLevel="2" x14ac:dyDescent="0.25">
      <c r="A66" s="39" t="s">
        <v>152</v>
      </c>
      <c r="B66" s="89" t="s">
        <v>33</v>
      </c>
      <c r="C66" s="89" t="s">
        <v>99</v>
      </c>
      <c r="D66" s="89" t="s">
        <v>100</v>
      </c>
      <c r="E66" s="51">
        <v>3</v>
      </c>
      <c r="F66" s="56">
        <f>E66*F57</f>
        <v>6</v>
      </c>
    </row>
    <row r="67" spans="1:6" ht="15" customHeight="1" outlineLevel="2" x14ac:dyDescent="0.25">
      <c r="A67" s="39" t="s">
        <v>152</v>
      </c>
      <c r="B67" s="88" t="s">
        <v>101</v>
      </c>
      <c r="C67" s="88"/>
      <c r="D67" s="88"/>
      <c r="E67" s="96">
        <v>18</v>
      </c>
      <c r="F67" s="58">
        <f>E67*F57</f>
        <v>36</v>
      </c>
    </row>
    <row r="68" spans="1:6" ht="15" customHeight="1" outlineLevel="2" x14ac:dyDescent="0.25">
      <c r="A68" s="39" t="s">
        <v>152</v>
      </c>
      <c r="B68" s="88" t="s">
        <v>34</v>
      </c>
      <c r="C68" s="88"/>
      <c r="D68" s="88"/>
      <c r="E68" s="96">
        <v>18</v>
      </c>
      <c r="F68" s="58">
        <f>E68*F57</f>
        <v>36</v>
      </c>
    </row>
    <row r="69" spans="1:6" ht="15" customHeight="1" outlineLevel="2" x14ac:dyDescent="0.25">
      <c r="A69" s="39" t="s">
        <v>152</v>
      </c>
      <c r="B69" s="88" t="s">
        <v>35</v>
      </c>
      <c r="C69" s="88"/>
      <c r="D69" s="88"/>
      <c r="E69" s="96">
        <v>18</v>
      </c>
      <c r="F69" s="58">
        <f>E69*F57</f>
        <v>36</v>
      </c>
    </row>
    <row r="70" spans="1:6" outlineLevel="1" x14ac:dyDescent="0.25">
      <c r="A70" s="39" t="s">
        <v>152</v>
      </c>
      <c r="B70" s="44" t="s">
        <v>20</v>
      </c>
      <c r="C70" s="44"/>
      <c r="D70" s="53"/>
      <c r="E70" s="54"/>
      <c r="F70" s="54"/>
    </row>
    <row r="71" spans="1:6" ht="15" customHeight="1" outlineLevel="1" x14ac:dyDescent="0.25">
      <c r="A71" s="39" t="s">
        <v>152</v>
      </c>
      <c r="B71" s="55" t="s">
        <v>21</v>
      </c>
      <c r="C71" s="55" t="s">
        <v>22</v>
      </c>
      <c r="D71" s="55" t="s">
        <v>36</v>
      </c>
      <c r="E71" s="56">
        <v>4</v>
      </c>
      <c r="F71" s="56">
        <f>E71*E36</f>
        <v>4</v>
      </c>
    </row>
    <row r="72" spans="1:6" outlineLevel="1" x14ac:dyDescent="0.25">
      <c r="A72" s="39" t="s">
        <v>152</v>
      </c>
      <c r="B72" s="44" t="s">
        <v>23</v>
      </c>
      <c r="C72" s="40"/>
      <c r="D72" s="41"/>
      <c r="E72" s="42"/>
      <c r="F72" s="43"/>
    </row>
    <row r="73" spans="1:6" ht="33.75" outlineLevel="1" x14ac:dyDescent="0.25">
      <c r="A73" s="39" t="s">
        <v>152</v>
      </c>
      <c r="B73" s="62" t="s">
        <v>24</v>
      </c>
      <c r="C73" s="63" t="s">
        <v>139</v>
      </c>
      <c r="D73" s="89"/>
      <c r="E73" s="52">
        <v>1</v>
      </c>
      <c r="F73" s="59">
        <f>E73*E36</f>
        <v>1</v>
      </c>
    </row>
    <row r="74" spans="1:6" ht="15" customHeight="1" outlineLevel="1" x14ac:dyDescent="0.25">
      <c r="A74" s="39" t="s">
        <v>152</v>
      </c>
      <c r="B74" s="85" t="s">
        <v>27</v>
      </c>
      <c r="C74" s="85" t="s">
        <v>141</v>
      </c>
      <c r="D74" s="48" t="s">
        <v>31</v>
      </c>
      <c r="E74" s="33">
        <v>4</v>
      </c>
      <c r="F74" s="34">
        <f>E74*F73</f>
        <v>4</v>
      </c>
    </row>
    <row r="75" spans="1:6" ht="33.75" outlineLevel="1" x14ac:dyDescent="0.25">
      <c r="A75" s="39" t="s">
        <v>152</v>
      </c>
      <c r="B75" s="62" t="s">
        <v>24</v>
      </c>
      <c r="C75" s="63" t="s">
        <v>164</v>
      </c>
      <c r="D75" s="89"/>
      <c r="E75" s="52">
        <v>1</v>
      </c>
      <c r="F75" s="59">
        <f>E75*E36</f>
        <v>1</v>
      </c>
    </row>
    <row r="76" spans="1:6" ht="15" customHeight="1" outlineLevel="1" x14ac:dyDescent="0.25">
      <c r="A76" s="39" t="s">
        <v>152</v>
      </c>
      <c r="B76" s="85" t="s">
        <v>27</v>
      </c>
      <c r="C76" s="85" t="s">
        <v>165</v>
      </c>
      <c r="D76" s="48" t="s">
        <v>31</v>
      </c>
      <c r="E76" s="33">
        <v>4</v>
      </c>
      <c r="F76" s="34">
        <f>E76*F75</f>
        <v>4</v>
      </c>
    </row>
    <row r="77" spans="1:6" ht="22.5" outlineLevel="1" x14ac:dyDescent="0.25">
      <c r="A77" s="39" t="s">
        <v>152</v>
      </c>
      <c r="B77" s="63" t="s">
        <v>25</v>
      </c>
      <c r="C77" s="63" t="s">
        <v>140</v>
      </c>
      <c r="D77" s="89"/>
      <c r="E77" s="52">
        <v>2</v>
      </c>
      <c r="F77" s="59">
        <f>E77*E36</f>
        <v>2</v>
      </c>
    </row>
    <row r="78" spans="1:6" ht="24" customHeight="1" outlineLevel="1" x14ac:dyDescent="0.25">
      <c r="A78" s="39" t="s">
        <v>152</v>
      </c>
      <c r="B78" s="91" t="s">
        <v>142</v>
      </c>
      <c r="C78" s="92"/>
      <c r="D78" s="89"/>
      <c r="E78" s="51">
        <v>1</v>
      </c>
      <c r="F78" s="58">
        <f>E78*F77</f>
        <v>2</v>
      </c>
    </row>
    <row r="79" spans="1:6" ht="22.5" outlineLevel="1" x14ac:dyDescent="0.25">
      <c r="A79" s="39" t="s">
        <v>152</v>
      </c>
      <c r="B79" s="64" t="s">
        <v>143</v>
      </c>
      <c r="C79" s="64"/>
      <c r="D79" s="89"/>
      <c r="E79" s="51">
        <v>1</v>
      </c>
      <c r="F79" s="58">
        <f>E79*F77</f>
        <v>2</v>
      </c>
    </row>
    <row r="80" spans="1:6" x14ac:dyDescent="0.25">
      <c r="A80" s="39"/>
      <c r="B80" s="39" t="s">
        <v>180</v>
      </c>
      <c r="C80" s="39" t="s">
        <v>556</v>
      </c>
      <c r="D80" s="38"/>
      <c r="E80" s="27">
        <v>1</v>
      </c>
      <c r="F80" s="27"/>
    </row>
    <row r="81" spans="1:6" ht="15" customHeight="1" outlineLevel="1" x14ac:dyDescent="0.25">
      <c r="A81" s="39" t="s">
        <v>556</v>
      </c>
      <c r="B81" s="28" t="s">
        <v>18</v>
      </c>
      <c r="C81" s="28" t="s">
        <v>558</v>
      </c>
      <c r="D81" s="29"/>
      <c r="E81" s="30">
        <v>1</v>
      </c>
      <c r="F81" s="30">
        <f>E81*E80</f>
        <v>1</v>
      </c>
    </row>
    <row r="82" spans="1:6" ht="15" customHeight="1" outlineLevel="2" x14ac:dyDescent="0.25">
      <c r="A82" s="39" t="s">
        <v>556</v>
      </c>
      <c r="B82" s="35" t="s">
        <v>18</v>
      </c>
      <c r="C82" s="35" t="s">
        <v>146</v>
      </c>
      <c r="D82" s="48" t="s">
        <v>26</v>
      </c>
      <c r="E82" s="79">
        <v>1</v>
      </c>
      <c r="F82" s="128">
        <f>E82*F81</f>
        <v>1</v>
      </c>
    </row>
    <row r="83" spans="1:6" ht="15" customHeight="1" outlineLevel="2" x14ac:dyDescent="0.25">
      <c r="A83" s="39" t="s">
        <v>556</v>
      </c>
      <c r="B83" s="90" t="s">
        <v>18</v>
      </c>
      <c r="C83" s="90" t="s">
        <v>562</v>
      </c>
      <c r="D83" s="125"/>
      <c r="E83" s="126">
        <v>2</v>
      </c>
      <c r="F83" s="80">
        <f>E83*F81</f>
        <v>2</v>
      </c>
    </row>
    <row r="84" spans="1:6" ht="15" customHeight="1" outlineLevel="2" x14ac:dyDescent="0.25">
      <c r="A84" s="39" t="s">
        <v>556</v>
      </c>
      <c r="B84" s="35" t="s">
        <v>18</v>
      </c>
      <c r="C84" s="35" t="s">
        <v>563</v>
      </c>
      <c r="D84" s="48" t="s">
        <v>26</v>
      </c>
      <c r="E84" s="97">
        <v>1</v>
      </c>
      <c r="F84" s="127">
        <f>E84*F83</f>
        <v>2</v>
      </c>
    </row>
    <row r="85" spans="1:6" ht="15" customHeight="1" outlineLevel="2" x14ac:dyDescent="0.25">
      <c r="A85" s="211" t="s">
        <v>556</v>
      </c>
      <c r="B85" s="210" t="s">
        <v>27</v>
      </c>
      <c r="C85" s="210" t="s">
        <v>149</v>
      </c>
      <c r="D85" s="48" t="s">
        <v>26</v>
      </c>
      <c r="E85" s="97">
        <v>3</v>
      </c>
      <c r="F85" s="127">
        <f>E85*F83</f>
        <v>6</v>
      </c>
    </row>
    <row r="86" spans="1:6" ht="15" customHeight="1" outlineLevel="2" x14ac:dyDescent="0.25">
      <c r="A86" s="39" t="s">
        <v>556</v>
      </c>
      <c r="B86" s="35" t="s">
        <v>8</v>
      </c>
      <c r="C86" s="35" t="s">
        <v>150</v>
      </c>
      <c r="D86" s="48" t="s">
        <v>145</v>
      </c>
      <c r="E86" s="97">
        <v>3</v>
      </c>
      <c r="F86" s="127">
        <f>E86*F83</f>
        <v>6</v>
      </c>
    </row>
    <row r="87" spans="1:6" ht="15" customHeight="1" outlineLevel="1" x14ac:dyDescent="0.25">
      <c r="A87" s="39" t="s">
        <v>556</v>
      </c>
      <c r="B87" s="45" t="s">
        <v>700</v>
      </c>
      <c r="C87" s="45" t="s">
        <v>138</v>
      </c>
      <c r="D87" s="46"/>
      <c r="E87" s="47">
        <v>2</v>
      </c>
      <c r="F87" s="47">
        <f>E87*E80</f>
        <v>2</v>
      </c>
    </row>
    <row r="88" spans="1:6" ht="15" customHeight="1" outlineLevel="2" x14ac:dyDescent="0.25">
      <c r="A88" s="39" t="s">
        <v>556</v>
      </c>
      <c r="B88" s="50" t="s">
        <v>32</v>
      </c>
      <c r="C88" s="50" t="s">
        <v>84</v>
      </c>
      <c r="D88" s="89"/>
      <c r="E88" s="52">
        <v>3</v>
      </c>
      <c r="F88" s="3">
        <f>E88*F87</f>
        <v>6</v>
      </c>
    </row>
    <row r="89" spans="1:6" ht="15" customHeight="1" outlineLevel="2" x14ac:dyDescent="0.25">
      <c r="A89" s="39" t="s">
        <v>556</v>
      </c>
      <c r="B89" s="88" t="s">
        <v>85</v>
      </c>
      <c r="C89" s="88"/>
      <c r="D89" s="89"/>
      <c r="E89" s="51">
        <v>1</v>
      </c>
      <c r="F89" s="56">
        <f>E89*F88</f>
        <v>6</v>
      </c>
    </row>
    <row r="90" spans="1:6" ht="15" customHeight="1" outlineLevel="2" x14ac:dyDescent="0.25">
      <c r="A90" s="39" t="s">
        <v>556</v>
      </c>
      <c r="B90" s="60" t="s">
        <v>47</v>
      </c>
      <c r="C90" s="60" t="s">
        <v>86</v>
      </c>
      <c r="D90" s="50"/>
      <c r="E90" s="52">
        <v>1</v>
      </c>
      <c r="F90" s="3">
        <f>E90*F88</f>
        <v>6</v>
      </c>
    </row>
    <row r="91" spans="1:6" ht="15" customHeight="1" outlineLevel="2" x14ac:dyDescent="0.25">
      <c r="A91" s="39" t="s">
        <v>556</v>
      </c>
      <c r="B91" s="89" t="s">
        <v>87</v>
      </c>
      <c r="C91" s="89" t="s">
        <v>88</v>
      </c>
      <c r="D91" s="94" t="s">
        <v>89</v>
      </c>
      <c r="E91" s="33">
        <v>1</v>
      </c>
      <c r="F91" s="56">
        <f>E91*F90</f>
        <v>6</v>
      </c>
    </row>
    <row r="92" spans="1:6" ht="15" customHeight="1" outlineLevel="2" x14ac:dyDescent="0.25">
      <c r="A92" s="39" t="s">
        <v>556</v>
      </c>
      <c r="B92" s="95" t="s">
        <v>90</v>
      </c>
      <c r="C92" s="89" t="s">
        <v>91</v>
      </c>
      <c r="D92" s="94" t="s">
        <v>92</v>
      </c>
      <c r="E92" s="33">
        <v>1</v>
      </c>
      <c r="F92" s="56">
        <f>E92*F90</f>
        <v>6</v>
      </c>
    </row>
    <row r="93" spans="1:6" ht="15" customHeight="1" outlineLevel="2" x14ac:dyDescent="0.25">
      <c r="A93" s="39" t="s">
        <v>556</v>
      </c>
      <c r="B93" s="89" t="s">
        <v>93</v>
      </c>
      <c r="C93" s="89" t="s">
        <v>94</v>
      </c>
      <c r="D93" s="94" t="s">
        <v>95</v>
      </c>
      <c r="E93" s="33">
        <v>1</v>
      </c>
      <c r="F93" s="56">
        <f>E93*F90</f>
        <v>6</v>
      </c>
    </row>
    <row r="94" spans="1:6" ht="15" customHeight="1" outlineLevel="2" x14ac:dyDescent="0.25">
      <c r="A94" s="39" t="s">
        <v>556</v>
      </c>
      <c r="B94" s="89" t="s">
        <v>96</v>
      </c>
      <c r="C94" s="89" t="s">
        <v>97</v>
      </c>
      <c r="D94" s="94" t="s">
        <v>98</v>
      </c>
      <c r="E94" s="33">
        <v>1</v>
      </c>
      <c r="F94" s="56">
        <f>E94*F90</f>
        <v>6</v>
      </c>
    </row>
    <row r="95" spans="1:6" ht="15" customHeight="1" outlineLevel="2" x14ac:dyDescent="0.25">
      <c r="A95" s="39" t="s">
        <v>556</v>
      </c>
      <c r="B95" s="74" t="s">
        <v>20</v>
      </c>
      <c r="C95" s="74"/>
      <c r="D95" s="73"/>
      <c r="E95" s="77"/>
      <c r="F95" s="75"/>
    </row>
    <row r="96" spans="1:6" ht="15" customHeight="1" outlineLevel="2" x14ac:dyDescent="0.25">
      <c r="A96" s="39" t="s">
        <v>556</v>
      </c>
      <c r="B96" s="89" t="s">
        <v>33</v>
      </c>
      <c r="C96" s="89" t="s">
        <v>99</v>
      </c>
      <c r="D96" s="89" t="s">
        <v>100</v>
      </c>
      <c r="E96" s="51">
        <v>3</v>
      </c>
      <c r="F96" s="56">
        <f>E96*F87</f>
        <v>6</v>
      </c>
    </row>
    <row r="97" spans="1:6" ht="15" customHeight="1" outlineLevel="2" x14ac:dyDescent="0.25">
      <c r="A97" s="39" t="s">
        <v>556</v>
      </c>
      <c r="B97" s="88" t="s">
        <v>101</v>
      </c>
      <c r="C97" s="88"/>
      <c r="D97" s="88"/>
      <c r="E97" s="96">
        <v>18</v>
      </c>
      <c r="F97" s="58">
        <f>E97*F87</f>
        <v>36</v>
      </c>
    </row>
    <row r="98" spans="1:6" ht="15" customHeight="1" outlineLevel="2" x14ac:dyDescent="0.25">
      <c r="A98" s="39" t="s">
        <v>556</v>
      </c>
      <c r="B98" s="88" t="s">
        <v>34</v>
      </c>
      <c r="C98" s="88"/>
      <c r="D98" s="88"/>
      <c r="E98" s="96">
        <v>18</v>
      </c>
      <c r="F98" s="58">
        <f>E98*F87</f>
        <v>36</v>
      </c>
    </row>
    <row r="99" spans="1:6" ht="15" customHeight="1" outlineLevel="2" x14ac:dyDescent="0.25">
      <c r="A99" s="39" t="s">
        <v>556</v>
      </c>
      <c r="B99" s="88" t="s">
        <v>35</v>
      </c>
      <c r="C99" s="88"/>
      <c r="D99" s="88"/>
      <c r="E99" s="96">
        <v>18</v>
      </c>
      <c r="F99" s="58">
        <f>E99*F87</f>
        <v>36</v>
      </c>
    </row>
    <row r="100" spans="1:6" outlineLevel="1" x14ac:dyDescent="0.25">
      <c r="A100" s="39" t="s">
        <v>556</v>
      </c>
      <c r="B100" s="44" t="s">
        <v>20</v>
      </c>
      <c r="C100" s="44"/>
      <c r="D100" s="53"/>
      <c r="E100" s="54"/>
      <c r="F100" s="54"/>
    </row>
    <row r="101" spans="1:6" ht="15" customHeight="1" outlineLevel="1" x14ac:dyDescent="0.25">
      <c r="A101" s="39" t="s">
        <v>556</v>
      </c>
      <c r="B101" s="55" t="s">
        <v>21</v>
      </c>
      <c r="C101" s="55" t="s">
        <v>22</v>
      </c>
      <c r="D101" s="55" t="s">
        <v>36</v>
      </c>
      <c r="E101" s="56">
        <v>4</v>
      </c>
      <c r="F101" s="56">
        <f>E101*E80</f>
        <v>4</v>
      </c>
    </row>
    <row r="102" spans="1:6" ht="15" customHeight="1" outlineLevel="1" x14ac:dyDescent="0.25">
      <c r="A102" s="39" t="s">
        <v>556</v>
      </c>
      <c r="B102" s="66" t="s">
        <v>19</v>
      </c>
      <c r="C102" s="66" t="s">
        <v>559</v>
      </c>
      <c r="D102" s="48" t="s">
        <v>30</v>
      </c>
      <c r="E102" s="56">
        <v>1</v>
      </c>
      <c r="F102" s="56">
        <f>E102*E80</f>
        <v>1</v>
      </c>
    </row>
    <row r="103" spans="1:6" outlineLevel="1" x14ac:dyDescent="0.25">
      <c r="A103" s="39" t="s">
        <v>556</v>
      </c>
      <c r="B103" s="44" t="s">
        <v>23</v>
      </c>
      <c r="C103" s="40"/>
      <c r="D103" s="41"/>
      <c r="E103" s="42"/>
      <c r="F103" s="43"/>
    </row>
    <row r="104" spans="1:6" ht="33.75" outlineLevel="1" x14ac:dyDescent="0.25">
      <c r="A104" s="39" t="s">
        <v>556</v>
      </c>
      <c r="B104" s="62" t="s">
        <v>24</v>
      </c>
      <c r="C104" s="63" t="s">
        <v>139</v>
      </c>
      <c r="D104" s="89"/>
      <c r="E104" s="52">
        <v>2</v>
      </c>
      <c r="F104" s="59">
        <f>E104*E80</f>
        <v>2</v>
      </c>
    </row>
    <row r="105" spans="1:6" ht="15" customHeight="1" outlineLevel="1" x14ac:dyDescent="0.25">
      <c r="A105" s="39" t="s">
        <v>556</v>
      </c>
      <c r="B105" s="85" t="s">
        <v>27</v>
      </c>
      <c r="C105" s="85" t="s">
        <v>141</v>
      </c>
      <c r="D105" s="48" t="s">
        <v>31</v>
      </c>
      <c r="E105" s="33">
        <v>4</v>
      </c>
      <c r="F105" s="34">
        <f>E105*F104</f>
        <v>8</v>
      </c>
    </row>
    <row r="106" spans="1:6" ht="22.5" outlineLevel="1" x14ac:dyDescent="0.25">
      <c r="A106" s="39" t="s">
        <v>556</v>
      </c>
      <c r="B106" s="63" t="s">
        <v>25</v>
      </c>
      <c r="C106" s="63" t="s">
        <v>140</v>
      </c>
      <c r="D106" s="89"/>
      <c r="E106" s="52">
        <v>2</v>
      </c>
      <c r="F106" s="59">
        <f>E106*E80</f>
        <v>2</v>
      </c>
    </row>
    <row r="107" spans="1:6" ht="24" customHeight="1" outlineLevel="1" x14ac:dyDescent="0.25">
      <c r="A107" s="39" t="s">
        <v>556</v>
      </c>
      <c r="B107" s="91" t="s">
        <v>142</v>
      </c>
      <c r="C107" s="92"/>
      <c r="D107" s="89"/>
      <c r="E107" s="51">
        <v>1</v>
      </c>
      <c r="F107" s="58">
        <f>E107*F106</f>
        <v>2</v>
      </c>
    </row>
    <row r="108" spans="1:6" ht="22.5" outlineLevel="1" x14ac:dyDescent="0.25">
      <c r="A108" s="39" t="s">
        <v>556</v>
      </c>
      <c r="B108" s="64" t="s">
        <v>143</v>
      </c>
      <c r="C108" s="64"/>
      <c r="D108" s="89"/>
      <c r="E108" s="51">
        <v>1</v>
      </c>
      <c r="F108" s="58">
        <f>E108*F106</f>
        <v>2</v>
      </c>
    </row>
    <row r="109" spans="1:6" x14ac:dyDescent="0.25">
      <c r="A109" s="39"/>
      <c r="B109" s="39" t="s">
        <v>181</v>
      </c>
      <c r="C109" s="39" t="s">
        <v>560</v>
      </c>
      <c r="D109" s="38"/>
      <c r="E109" s="27">
        <v>1</v>
      </c>
      <c r="F109" s="27"/>
    </row>
    <row r="110" spans="1:6" ht="15" customHeight="1" outlineLevel="1" x14ac:dyDescent="0.25">
      <c r="A110" s="39" t="s">
        <v>560</v>
      </c>
      <c r="B110" s="28" t="s">
        <v>18</v>
      </c>
      <c r="C110" s="28" t="s">
        <v>564</v>
      </c>
      <c r="D110" s="29"/>
      <c r="E110" s="30">
        <v>1</v>
      </c>
      <c r="F110" s="30">
        <f>E110*E109</f>
        <v>1</v>
      </c>
    </row>
    <row r="111" spans="1:6" ht="15" customHeight="1" outlineLevel="2" x14ac:dyDescent="0.25">
      <c r="A111" s="39" t="s">
        <v>560</v>
      </c>
      <c r="B111" s="35" t="s">
        <v>18</v>
      </c>
      <c r="C111" s="35" t="s">
        <v>146</v>
      </c>
      <c r="D111" s="48" t="s">
        <v>26</v>
      </c>
      <c r="E111" s="79">
        <v>1</v>
      </c>
      <c r="F111" s="128">
        <f>E111*F110</f>
        <v>1</v>
      </c>
    </row>
    <row r="112" spans="1:6" ht="15" customHeight="1" outlineLevel="2" x14ac:dyDescent="0.25">
      <c r="A112" s="39" t="s">
        <v>560</v>
      </c>
      <c r="B112" s="90" t="s">
        <v>18</v>
      </c>
      <c r="C112" s="90" t="s">
        <v>188</v>
      </c>
      <c r="D112" s="125"/>
      <c r="E112" s="126">
        <v>1</v>
      </c>
      <c r="F112" s="80">
        <f>E112*F110</f>
        <v>1</v>
      </c>
    </row>
    <row r="113" spans="1:6" ht="15" customHeight="1" outlineLevel="2" x14ac:dyDescent="0.25">
      <c r="A113" s="39" t="s">
        <v>560</v>
      </c>
      <c r="B113" s="35" t="s">
        <v>18</v>
      </c>
      <c r="C113" s="35" t="s">
        <v>189</v>
      </c>
      <c r="D113" s="48" t="s">
        <v>26</v>
      </c>
      <c r="E113" s="97">
        <v>1</v>
      </c>
      <c r="F113" s="127">
        <f>E113*F112</f>
        <v>1</v>
      </c>
    </row>
    <row r="114" spans="1:6" ht="15" customHeight="1" outlineLevel="2" x14ac:dyDescent="0.25">
      <c r="A114" s="39" t="s">
        <v>560</v>
      </c>
      <c r="B114" s="99" t="s">
        <v>27</v>
      </c>
      <c r="C114" s="99" t="s">
        <v>149</v>
      </c>
      <c r="D114" s="48" t="s">
        <v>26</v>
      </c>
      <c r="E114" s="97">
        <v>3</v>
      </c>
      <c r="F114" s="127">
        <f>E114*F112</f>
        <v>3</v>
      </c>
    </row>
    <row r="115" spans="1:6" ht="15" customHeight="1" outlineLevel="2" x14ac:dyDescent="0.25">
      <c r="A115" s="39" t="s">
        <v>560</v>
      </c>
      <c r="B115" s="35" t="s">
        <v>8</v>
      </c>
      <c r="C115" s="35" t="s">
        <v>150</v>
      </c>
      <c r="D115" s="48" t="s">
        <v>145</v>
      </c>
      <c r="E115" s="97">
        <v>3</v>
      </c>
      <c r="F115" s="127">
        <f>E115*F112</f>
        <v>3</v>
      </c>
    </row>
    <row r="116" spans="1:6" ht="15" customHeight="1" outlineLevel="2" x14ac:dyDescent="0.25">
      <c r="A116" s="39" t="s">
        <v>560</v>
      </c>
      <c r="B116" s="90" t="s">
        <v>18</v>
      </c>
      <c r="C116" s="90" t="s">
        <v>566</v>
      </c>
      <c r="D116" s="125"/>
      <c r="E116" s="126">
        <v>1</v>
      </c>
      <c r="F116" s="80">
        <f>E116*F110</f>
        <v>1</v>
      </c>
    </row>
    <row r="117" spans="1:6" ht="15" customHeight="1" outlineLevel="2" x14ac:dyDescent="0.25">
      <c r="A117" s="39" t="s">
        <v>560</v>
      </c>
      <c r="B117" s="35" t="s">
        <v>18</v>
      </c>
      <c r="C117" s="35" t="s">
        <v>567</v>
      </c>
      <c r="D117" s="48" t="s">
        <v>26</v>
      </c>
      <c r="E117" s="97">
        <v>1</v>
      </c>
      <c r="F117" s="127">
        <f>E117*F116</f>
        <v>1</v>
      </c>
    </row>
    <row r="118" spans="1:6" ht="15" customHeight="1" outlineLevel="2" x14ac:dyDescent="0.25">
      <c r="A118" s="39" t="s">
        <v>560</v>
      </c>
      <c r="B118" s="99" t="s">
        <v>27</v>
      </c>
      <c r="C118" s="99" t="s">
        <v>149</v>
      </c>
      <c r="D118" s="48" t="s">
        <v>26</v>
      </c>
      <c r="E118" s="97">
        <v>3</v>
      </c>
      <c r="F118" s="127">
        <f>E118*F116</f>
        <v>3</v>
      </c>
    </row>
    <row r="119" spans="1:6" ht="15" customHeight="1" outlineLevel="2" x14ac:dyDescent="0.25">
      <c r="A119" s="39" t="s">
        <v>560</v>
      </c>
      <c r="B119" s="35" t="s">
        <v>8</v>
      </c>
      <c r="C119" s="35" t="s">
        <v>150</v>
      </c>
      <c r="D119" s="48" t="s">
        <v>145</v>
      </c>
      <c r="E119" s="97">
        <v>3</v>
      </c>
      <c r="F119" s="127">
        <f>E119*F116</f>
        <v>3</v>
      </c>
    </row>
    <row r="120" spans="1:6" ht="15" customHeight="1" outlineLevel="1" x14ac:dyDescent="0.25">
      <c r="A120" s="39" t="s">
        <v>560</v>
      </c>
      <c r="B120" s="45" t="s">
        <v>700</v>
      </c>
      <c r="C120" s="45" t="s">
        <v>138</v>
      </c>
      <c r="D120" s="46"/>
      <c r="E120" s="47">
        <v>2</v>
      </c>
      <c r="F120" s="47">
        <f>E120*E109</f>
        <v>2</v>
      </c>
    </row>
    <row r="121" spans="1:6" ht="15" customHeight="1" outlineLevel="2" x14ac:dyDescent="0.25">
      <c r="A121" s="39" t="s">
        <v>560</v>
      </c>
      <c r="B121" s="50" t="s">
        <v>32</v>
      </c>
      <c r="C121" s="50" t="s">
        <v>84</v>
      </c>
      <c r="D121" s="89"/>
      <c r="E121" s="52">
        <v>3</v>
      </c>
      <c r="F121" s="3">
        <f>E121*F120</f>
        <v>6</v>
      </c>
    </row>
    <row r="122" spans="1:6" ht="15" customHeight="1" outlineLevel="2" x14ac:dyDescent="0.25">
      <c r="A122" s="39" t="s">
        <v>560</v>
      </c>
      <c r="B122" s="88" t="s">
        <v>85</v>
      </c>
      <c r="C122" s="88"/>
      <c r="D122" s="89"/>
      <c r="E122" s="51">
        <v>1</v>
      </c>
      <c r="F122" s="56">
        <f>E122*F121</f>
        <v>6</v>
      </c>
    </row>
    <row r="123" spans="1:6" ht="15" customHeight="1" outlineLevel="2" x14ac:dyDescent="0.25">
      <c r="A123" s="39" t="s">
        <v>560</v>
      </c>
      <c r="B123" s="60" t="s">
        <v>47</v>
      </c>
      <c r="C123" s="60" t="s">
        <v>86</v>
      </c>
      <c r="D123" s="50"/>
      <c r="E123" s="52">
        <v>1</v>
      </c>
      <c r="F123" s="3">
        <f>E123*F121</f>
        <v>6</v>
      </c>
    </row>
    <row r="124" spans="1:6" ht="15" customHeight="1" outlineLevel="2" x14ac:dyDescent="0.25">
      <c r="A124" s="39" t="s">
        <v>560</v>
      </c>
      <c r="B124" s="89" t="s">
        <v>87</v>
      </c>
      <c r="C124" s="89" t="s">
        <v>88</v>
      </c>
      <c r="D124" s="94" t="s">
        <v>89</v>
      </c>
      <c r="E124" s="33">
        <v>1</v>
      </c>
      <c r="F124" s="56">
        <f>E124*F123</f>
        <v>6</v>
      </c>
    </row>
    <row r="125" spans="1:6" ht="15" customHeight="1" outlineLevel="2" x14ac:dyDescent="0.25">
      <c r="A125" s="39" t="s">
        <v>560</v>
      </c>
      <c r="B125" s="95" t="s">
        <v>90</v>
      </c>
      <c r="C125" s="89" t="s">
        <v>91</v>
      </c>
      <c r="D125" s="94" t="s">
        <v>92</v>
      </c>
      <c r="E125" s="33">
        <v>1</v>
      </c>
      <c r="F125" s="56">
        <f>E125*F123</f>
        <v>6</v>
      </c>
    </row>
    <row r="126" spans="1:6" ht="15" customHeight="1" outlineLevel="2" x14ac:dyDescent="0.25">
      <c r="A126" s="39" t="s">
        <v>560</v>
      </c>
      <c r="B126" s="89" t="s">
        <v>93</v>
      </c>
      <c r="C126" s="89" t="s">
        <v>94</v>
      </c>
      <c r="D126" s="94" t="s">
        <v>95</v>
      </c>
      <c r="E126" s="33">
        <v>1</v>
      </c>
      <c r="F126" s="56">
        <f>E126*F123</f>
        <v>6</v>
      </c>
    </row>
    <row r="127" spans="1:6" ht="15" customHeight="1" outlineLevel="2" x14ac:dyDescent="0.25">
      <c r="A127" s="39" t="s">
        <v>560</v>
      </c>
      <c r="B127" s="89" t="s">
        <v>96</v>
      </c>
      <c r="C127" s="89" t="s">
        <v>97</v>
      </c>
      <c r="D127" s="94" t="s">
        <v>98</v>
      </c>
      <c r="E127" s="33">
        <v>1</v>
      </c>
      <c r="F127" s="56">
        <f>E127*F123</f>
        <v>6</v>
      </c>
    </row>
    <row r="128" spans="1:6" ht="15" customHeight="1" outlineLevel="2" x14ac:dyDescent="0.25">
      <c r="A128" s="39" t="s">
        <v>560</v>
      </c>
      <c r="B128" s="74" t="s">
        <v>20</v>
      </c>
      <c r="C128" s="74"/>
      <c r="D128" s="73"/>
      <c r="E128" s="77"/>
      <c r="F128" s="75"/>
    </row>
    <row r="129" spans="1:6" ht="15" customHeight="1" outlineLevel="2" x14ac:dyDescent="0.25">
      <c r="A129" s="39" t="s">
        <v>560</v>
      </c>
      <c r="B129" s="89" t="s">
        <v>33</v>
      </c>
      <c r="C129" s="89" t="s">
        <v>99</v>
      </c>
      <c r="D129" s="89" t="s">
        <v>100</v>
      </c>
      <c r="E129" s="51">
        <v>3</v>
      </c>
      <c r="F129" s="56">
        <f>E129*F120</f>
        <v>6</v>
      </c>
    </row>
    <row r="130" spans="1:6" ht="15" customHeight="1" outlineLevel="2" x14ac:dyDescent="0.25">
      <c r="A130" s="39" t="s">
        <v>560</v>
      </c>
      <c r="B130" s="88" t="s">
        <v>101</v>
      </c>
      <c r="C130" s="88"/>
      <c r="D130" s="88"/>
      <c r="E130" s="96">
        <v>18</v>
      </c>
      <c r="F130" s="58">
        <f>E130*F120</f>
        <v>36</v>
      </c>
    </row>
    <row r="131" spans="1:6" ht="15" customHeight="1" outlineLevel="2" x14ac:dyDescent="0.25">
      <c r="A131" s="39" t="s">
        <v>560</v>
      </c>
      <c r="B131" s="88" t="s">
        <v>34</v>
      </c>
      <c r="C131" s="88"/>
      <c r="D131" s="88"/>
      <c r="E131" s="96">
        <v>18</v>
      </c>
      <c r="F131" s="58">
        <f>E131*F120</f>
        <v>36</v>
      </c>
    </row>
    <row r="132" spans="1:6" ht="15" customHeight="1" outlineLevel="2" x14ac:dyDescent="0.25">
      <c r="A132" s="39" t="s">
        <v>560</v>
      </c>
      <c r="B132" s="88" t="s">
        <v>35</v>
      </c>
      <c r="C132" s="88"/>
      <c r="D132" s="88"/>
      <c r="E132" s="96">
        <v>18</v>
      </c>
      <c r="F132" s="58">
        <f>E132*F120</f>
        <v>36</v>
      </c>
    </row>
    <row r="133" spans="1:6" outlineLevel="1" x14ac:dyDescent="0.25">
      <c r="A133" s="39" t="s">
        <v>560</v>
      </c>
      <c r="B133" s="44" t="s">
        <v>20</v>
      </c>
      <c r="C133" s="44"/>
      <c r="D133" s="53"/>
      <c r="E133" s="54"/>
      <c r="F133" s="54"/>
    </row>
    <row r="134" spans="1:6" ht="15" customHeight="1" outlineLevel="1" x14ac:dyDescent="0.25">
      <c r="A134" s="39" t="s">
        <v>560</v>
      </c>
      <c r="B134" s="55" t="s">
        <v>21</v>
      </c>
      <c r="C134" s="55" t="s">
        <v>22</v>
      </c>
      <c r="D134" s="55" t="s">
        <v>36</v>
      </c>
      <c r="E134" s="56">
        <v>4</v>
      </c>
      <c r="F134" s="56">
        <f>E134*E109</f>
        <v>4</v>
      </c>
    </row>
    <row r="135" spans="1:6" ht="15" customHeight="1" outlineLevel="1" x14ac:dyDescent="0.25">
      <c r="A135" s="39" t="s">
        <v>560</v>
      </c>
      <c r="B135" s="66" t="s">
        <v>19</v>
      </c>
      <c r="C135" s="66" t="s">
        <v>565</v>
      </c>
      <c r="D135" s="48" t="s">
        <v>30</v>
      </c>
      <c r="E135" s="56">
        <v>1</v>
      </c>
      <c r="F135" s="56">
        <f>E135*E109</f>
        <v>1</v>
      </c>
    </row>
    <row r="136" spans="1:6" outlineLevel="1" x14ac:dyDescent="0.25">
      <c r="A136" s="39" t="s">
        <v>560</v>
      </c>
      <c r="B136" s="44" t="s">
        <v>23</v>
      </c>
      <c r="C136" s="40"/>
      <c r="D136" s="41"/>
      <c r="E136" s="42"/>
      <c r="F136" s="43"/>
    </row>
    <row r="137" spans="1:6" ht="33.75" outlineLevel="1" x14ac:dyDescent="0.25">
      <c r="A137" s="39" t="s">
        <v>560</v>
      </c>
      <c r="B137" s="62" t="s">
        <v>24</v>
      </c>
      <c r="C137" s="63" t="s">
        <v>139</v>
      </c>
      <c r="D137" s="89"/>
      <c r="E137" s="52">
        <v>2</v>
      </c>
      <c r="F137" s="59">
        <f>E137*E109</f>
        <v>2</v>
      </c>
    </row>
    <row r="138" spans="1:6" ht="15" customHeight="1" outlineLevel="1" x14ac:dyDescent="0.25">
      <c r="A138" s="39" t="s">
        <v>560</v>
      </c>
      <c r="B138" s="85" t="s">
        <v>27</v>
      </c>
      <c r="C138" s="85" t="s">
        <v>141</v>
      </c>
      <c r="D138" s="48" t="s">
        <v>31</v>
      </c>
      <c r="E138" s="33">
        <v>4</v>
      </c>
      <c r="F138" s="34">
        <f>E138*F137</f>
        <v>8</v>
      </c>
    </row>
    <row r="139" spans="1:6" ht="22.5" outlineLevel="1" x14ac:dyDescent="0.25">
      <c r="A139" s="39" t="s">
        <v>560</v>
      </c>
      <c r="B139" s="63" t="s">
        <v>25</v>
      </c>
      <c r="C139" s="63" t="s">
        <v>140</v>
      </c>
      <c r="D139" s="89"/>
      <c r="E139" s="52">
        <v>2</v>
      </c>
      <c r="F139" s="59">
        <f>E139*E109</f>
        <v>2</v>
      </c>
    </row>
    <row r="140" spans="1:6" ht="24" customHeight="1" outlineLevel="1" x14ac:dyDescent="0.25">
      <c r="A140" s="39" t="s">
        <v>560</v>
      </c>
      <c r="B140" s="91" t="s">
        <v>142</v>
      </c>
      <c r="C140" s="92"/>
      <c r="D140" s="89"/>
      <c r="E140" s="51">
        <v>1</v>
      </c>
      <c r="F140" s="58">
        <f>E140*F139</f>
        <v>2</v>
      </c>
    </row>
    <row r="141" spans="1:6" ht="22.5" outlineLevel="1" x14ac:dyDescent="0.25">
      <c r="A141" s="39" t="s">
        <v>560</v>
      </c>
      <c r="B141" s="64" t="s">
        <v>143</v>
      </c>
      <c r="C141" s="64"/>
      <c r="D141" s="89"/>
      <c r="E141" s="51">
        <v>1</v>
      </c>
      <c r="F141" s="58">
        <f>E141*F139</f>
        <v>2</v>
      </c>
    </row>
    <row r="142" spans="1:6" x14ac:dyDescent="0.25">
      <c r="A142" s="39"/>
      <c r="B142" s="39" t="s">
        <v>182</v>
      </c>
      <c r="C142" s="39" t="s">
        <v>561</v>
      </c>
      <c r="D142" s="38"/>
      <c r="E142" s="27">
        <v>1</v>
      </c>
      <c r="F142" s="27"/>
    </row>
    <row r="143" spans="1:6" ht="15" customHeight="1" outlineLevel="1" x14ac:dyDescent="0.25">
      <c r="A143" s="39" t="s">
        <v>561</v>
      </c>
      <c r="B143" s="28" t="s">
        <v>18</v>
      </c>
      <c r="C143" s="28" t="s">
        <v>568</v>
      </c>
      <c r="D143" s="29"/>
      <c r="E143" s="30">
        <v>1</v>
      </c>
      <c r="F143" s="30">
        <f>E143*E142</f>
        <v>1</v>
      </c>
    </row>
    <row r="144" spans="1:6" ht="15" customHeight="1" outlineLevel="2" x14ac:dyDescent="0.25">
      <c r="A144" s="39" t="s">
        <v>561</v>
      </c>
      <c r="B144" s="90" t="s">
        <v>18</v>
      </c>
      <c r="C144" s="90" t="s">
        <v>183</v>
      </c>
      <c r="D144" s="125"/>
      <c r="E144" s="126">
        <v>1</v>
      </c>
      <c r="F144" s="80">
        <f>E144*F143</f>
        <v>1</v>
      </c>
    </row>
    <row r="145" spans="1:6" ht="15" customHeight="1" outlineLevel="2" x14ac:dyDescent="0.25">
      <c r="A145" s="39" t="s">
        <v>561</v>
      </c>
      <c r="B145" s="35" t="s">
        <v>18</v>
      </c>
      <c r="C145" s="35" t="s">
        <v>184</v>
      </c>
      <c r="D145" s="48" t="s">
        <v>26</v>
      </c>
      <c r="E145" s="97">
        <v>1</v>
      </c>
      <c r="F145" s="127">
        <f>E145*F144</f>
        <v>1</v>
      </c>
    </row>
    <row r="146" spans="1:6" ht="15" customHeight="1" outlineLevel="2" x14ac:dyDescent="0.25">
      <c r="A146" s="39" t="s">
        <v>561</v>
      </c>
      <c r="B146" s="99" t="s">
        <v>27</v>
      </c>
      <c r="C146" s="99" t="s">
        <v>149</v>
      </c>
      <c r="D146" s="48" t="s">
        <v>26</v>
      </c>
      <c r="E146" s="97">
        <v>3</v>
      </c>
      <c r="F146" s="127">
        <f>E146*F144</f>
        <v>3</v>
      </c>
    </row>
    <row r="147" spans="1:6" ht="15" customHeight="1" outlineLevel="2" x14ac:dyDescent="0.25">
      <c r="A147" s="39" t="s">
        <v>561</v>
      </c>
      <c r="B147" s="35" t="s">
        <v>8</v>
      </c>
      <c r="C147" s="35" t="s">
        <v>150</v>
      </c>
      <c r="D147" s="48" t="s">
        <v>145</v>
      </c>
      <c r="E147" s="97">
        <v>3</v>
      </c>
      <c r="F147" s="127">
        <f>E147*F144</f>
        <v>3</v>
      </c>
    </row>
    <row r="148" spans="1:6" ht="15" customHeight="1" outlineLevel="2" x14ac:dyDescent="0.25">
      <c r="A148" s="39" t="s">
        <v>561</v>
      </c>
      <c r="B148" s="90" t="s">
        <v>18</v>
      </c>
      <c r="C148" s="90" t="s">
        <v>570</v>
      </c>
      <c r="D148" s="125"/>
      <c r="E148" s="126">
        <v>1</v>
      </c>
      <c r="F148" s="80">
        <f>E148*F143</f>
        <v>1</v>
      </c>
    </row>
    <row r="149" spans="1:6" ht="15" customHeight="1" outlineLevel="2" x14ac:dyDescent="0.25">
      <c r="A149" s="39" t="s">
        <v>561</v>
      </c>
      <c r="B149" s="35" t="s">
        <v>18</v>
      </c>
      <c r="C149" s="35" t="s">
        <v>571</v>
      </c>
      <c r="D149" s="48" t="s">
        <v>26</v>
      </c>
      <c r="E149" s="97">
        <v>1</v>
      </c>
      <c r="F149" s="127">
        <f>E149*F148</f>
        <v>1</v>
      </c>
    </row>
    <row r="150" spans="1:6" ht="13.5" customHeight="1" outlineLevel="2" x14ac:dyDescent="0.25">
      <c r="A150" s="39" t="s">
        <v>561</v>
      </c>
      <c r="B150" s="99" t="s">
        <v>27</v>
      </c>
      <c r="C150" s="99" t="s">
        <v>149</v>
      </c>
      <c r="D150" s="48" t="s">
        <v>26</v>
      </c>
      <c r="E150" s="97">
        <v>3</v>
      </c>
      <c r="F150" s="127">
        <f>E150*F148</f>
        <v>3</v>
      </c>
    </row>
    <row r="151" spans="1:6" ht="13.5" customHeight="1" outlineLevel="2" x14ac:dyDescent="0.25">
      <c r="A151" s="39" t="s">
        <v>561</v>
      </c>
      <c r="B151" s="35" t="s">
        <v>8</v>
      </c>
      <c r="C151" s="35" t="s">
        <v>150</v>
      </c>
      <c r="D151" s="48" t="s">
        <v>145</v>
      </c>
      <c r="E151" s="97">
        <v>3</v>
      </c>
      <c r="F151" s="127">
        <f>E151*F148</f>
        <v>3</v>
      </c>
    </row>
    <row r="152" spans="1:6" ht="13.5" customHeight="1" outlineLevel="1" x14ac:dyDescent="0.25">
      <c r="A152" s="39" t="s">
        <v>561</v>
      </c>
      <c r="B152" s="45" t="s">
        <v>700</v>
      </c>
      <c r="C152" s="45" t="s">
        <v>138</v>
      </c>
      <c r="D152" s="46"/>
      <c r="E152" s="47">
        <v>2</v>
      </c>
      <c r="F152" s="47">
        <f>E152*E142</f>
        <v>2</v>
      </c>
    </row>
    <row r="153" spans="1:6" ht="15" customHeight="1" outlineLevel="2" x14ac:dyDescent="0.25">
      <c r="A153" s="39" t="s">
        <v>561</v>
      </c>
      <c r="B153" s="50" t="s">
        <v>32</v>
      </c>
      <c r="C153" s="50" t="s">
        <v>84</v>
      </c>
      <c r="D153" s="89"/>
      <c r="E153" s="52">
        <v>3</v>
      </c>
      <c r="F153" s="3">
        <f>E153*F152</f>
        <v>6</v>
      </c>
    </row>
    <row r="154" spans="1:6" ht="15" customHeight="1" outlineLevel="2" x14ac:dyDescent="0.25">
      <c r="A154" s="39" t="s">
        <v>561</v>
      </c>
      <c r="B154" s="88" t="s">
        <v>85</v>
      </c>
      <c r="C154" s="88"/>
      <c r="D154" s="89"/>
      <c r="E154" s="51">
        <v>1</v>
      </c>
      <c r="F154" s="56">
        <f>E154*F153</f>
        <v>6</v>
      </c>
    </row>
    <row r="155" spans="1:6" ht="15" customHeight="1" outlineLevel="2" x14ac:dyDescent="0.25">
      <c r="A155" s="39" t="s">
        <v>561</v>
      </c>
      <c r="B155" s="60" t="s">
        <v>47</v>
      </c>
      <c r="C155" s="60" t="s">
        <v>86</v>
      </c>
      <c r="D155" s="50"/>
      <c r="E155" s="52">
        <v>1</v>
      </c>
      <c r="F155" s="3">
        <f>E155*F153</f>
        <v>6</v>
      </c>
    </row>
    <row r="156" spans="1:6" ht="15" customHeight="1" outlineLevel="2" x14ac:dyDescent="0.25">
      <c r="A156" s="39" t="s">
        <v>561</v>
      </c>
      <c r="B156" s="89" t="s">
        <v>87</v>
      </c>
      <c r="C156" s="89" t="s">
        <v>88</v>
      </c>
      <c r="D156" s="94" t="s">
        <v>89</v>
      </c>
      <c r="E156" s="33">
        <v>1</v>
      </c>
      <c r="F156" s="56">
        <f>E156*F155</f>
        <v>6</v>
      </c>
    </row>
    <row r="157" spans="1:6" ht="15" customHeight="1" outlineLevel="2" x14ac:dyDescent="0.25">
      <c r="A157" s="39" t="s">
        <v>561</v>
      </c>
      <c r="B157" s="95" t="s">
        <v>90</v>
      </c>
      <c r="C157" s="89" t="s">
        <v>91</v>
      </c>
      <c r="D157" s="94" t="s">
        <v>92</v>
      </c>
      <c r="E157" s="33">
        <v>1</v>
      </c>
      <c r="F157" s="56">
        <f>E157*F155</f>
        <v>6</v>
      </c>
    </row>
    <row r="158" spans="1:6" ht="15" customHeight="1" outlineLevel="2" x14ac:dyDescent="0.25">
      <c r="A158" s="39" t="s">
        <v>561</v>
      </c>
      <c r="B158" s="89" t="s">
        <v>93</v>
      </c>
      <c r="C158" s="89" t="s">
        <v>94</v>
      </c>
      <c r="D158" s="94" t="s">
        <v>95</v>
      </c>
      <c r="E158" s="33">
        <v>1</v>
      </c>
      <c r="F158" s="56">
        <f>E158*F155</f>
        <v>6</v>
      </c>
    </row>
    <row r="159" spans="1:6" ht="15" customHeight="1" outlineLevel="2" x14ac:dyDescent="0.25">
      <c r="A159" s="39" t="s">
        <v>561</v>
      </c>
      <c r="B159" s="89" t="s">
        <v>96</v>
      </c>
      <c r="C159" s="89" t="s">
        <v>97</v>
      </c>
      <c r="D159" s="94" t="s">
        <v>98</v>
      </c>
      <c r="E159" s="33">
        <v>1</v>
      </c>
      <c r="F159" s="56">
        <f>E159*F155</f>
        <v>6</v>
      </c>
    </row>
    <row r="160" spans="1:6" ht="15" customHeight="1" outlineLevel="2" x14ac:dyDescent="0.25">
      <c r="A160" s="39" t="s">
        <v>561</v>
      </c>
      <c r="B160" s="74" t="s">
        <v>20</v>
      </c>
      <c r="C160" s="74"/>
      <c r="D160" s="73"/>
      <c r="E160" s="77"/>
      <c r="F160" s="75"/>
    </row>
    <row r="161" spans="1:6" ht="15" customHeight="1" outlineLevel="2" x14ac:dyDescent="0.25">
      <c r="A161" s="39" t="s">
        <v>561</v>
      </c>
      <c r="B161" s="89" t="s">
        <v>33</v>
      </c>
      <c r="C161" s="89" t="s">
        <v>99</v>
      </c>
      <c r="D161" s="89" t="s">
        <v>100</v>
      </c>
      <c r="E161" s="51">
        <v>3</v>
      </c>
      <c r="F161" s="56">
        <f>E161*F152</f>
        <v>6</v>
      </c>
    </row>
    <row r="162" spans="1:6" ht="15" customHeight="1" outlineLevel="2" x14ac:dyDescent="0.25">
      <c r="A162" s="39" t="s">
        <v>561</v>
      </c>
      <c r="B162" s="88" t="s">
        <v>101</v>
      </c>
      <c r="C162" s="88"/>
      <c r="D162" s="88"/>
      <c r="E162" s="96">
        <v>18</v>
      </c>
      <c r="F162" s="58">
        <f>E162*F152</f>
        <v>36</v>
      </c>
    </row>
    <row r="163" spans="1:6" ht="15" customHeight="1" outlineLevel="2" x14ac:dyDescent="0.25">
      <c r="A163" s="39" t="s">
        <v>561</v>
      </c>
      <c r="B163" s="88" t="s">
        <v>34</v>
      </c>
      <c r="C163" s="88"/>
      <c r="D163" s="88"/>
      <c r="E163" s="96">
        <v>18</v>
      </c>
      <c r="F163" s="58">
        <f>E163*F152</f>
        <v>36</v>
      </c>
    </row>
    <row r="164" spans="1:6" ht="15" customHeight="1" outlineLevel="2" x14ac:dyDescent="0.25">
      <c r="A164" s="39" t="s">
        <v>561</v>
      </c>
      <c r="B164" s="88" t="s">
        <v>35</v>
      </c>
      <c r="C164" s="88"/>
      <c r="D164" s="88"/>
      <c r="E164" s="96">
        <v>18</v>
      </c>
      <c r="F164" s="58">
        <f>E164*F152</f>
        <v>36</v>
      </c>
    </row>
    <row r="165" spans="1:6" outlineLevel="1" x14ac:dyDescent="0.25">
      <c r="A165" s="39" t="s">
        <v>561</v>
      </c>
      <c r="B165" s="44" t="s">
        <v>20</v>
      </c>
      <c r="C165" s="44"/>
      <c r="D165" s="53"/>
      <c r="E165" s="54"/>
      <c r="F165" s="54"/>
    </row>
    <row r="166" spans="1:6" ht="15" customHeight="1" outlineLevel="1" x14ac:dyDescent="0.25">
      <c r="A166" s="39" t="s">
        <v>561</v>
      </c>
      <c r="B166" s="55" t="s">
        <v>21</v>
      </c>
      <c r="C166" s="55" t="s">
        <v>22</v>
      </c>
      <c r="D166" s="55" t="s">
        <v>36</v>
      </c>
      <c r="E166" s="56">
        <v>4</v>
      </c>
      <c r="F166" s="56">
        <f>E166*E142</f>
        <v>4</v>
      </c>
    </row>
    <row r="167" spans="1:6" ht="15" customHeight="1" outlineLevel="1" x14ac:dyDescent="0.25">
      <c r="A167" s="39" t="s">
        <v>561</v>
      </c>
      <c r="B167" s="66" t="s">
        <v>19</v>
      </c>
      <c r="C167" s="66" t="s">
        <v>569</v>
      </c>
      <c r="D167" s="48" t="s">
        <v>30</v>
      </c>
      <c r="E167" s="56">
        <v>1</v>
      </c>
      <c r="F167" s="56">
        <f>E167*E142</f>
        <v>1</v>
      </c>
    </row>
    <row r="168" spans="1:6" outlineLevel="1" x14ac:dyDescent="0.25">
      <c r="A168" s="39" t="s">
        <v>561</v>
      </c>
      <c r="B168" s="44" t="s">
        <v>23</v>
      </c>
      <c r="C168" s="40"/>
      <c r="D168" s="41"/>
      <c r="E168" s="42"/>
      <c r="F168" s="43"/>
    </row>
    <row r="169" spans="1:6" ht="33.75" outlineLevel="1" x14ac:dyDescent="0.25">
      <c r="A169" s="39" t="s">
        <v>561</v>
      </c>
      <c r="B169" s="62" t="s">
        <v>24</v>
      </c>
      <c r="C169" s="63" t="s">
        <v>139</v>
      </c>
      <c r="D169" s="89"/>
      <c r="E169" s="52">
        <v>2</v>
      </c>
      <c r="F169" s="59">
        <f>E169*E142</f>
        <v>2</v>
      </c>
    </row>
    <row r="170" spans="1:6" ht="15" customHeight="1" outlineLevel="1" x14ac:dyDescent="0.25">
      <c r="A170" s="39" t="s">
        <v>561</v>
      </c>
      <c r="B170" s="85" t="s">
        <v>27</v>
      </c>
      <c r="C170" s="85" t="s">
        <v>141</v>
      </c>
      <c r="D170" s="48" t="s">
        <v>31</v>
      </c>
      <c r="E170" s="33">
        <v>4</v>
      </c>
      <c r="F170" s="34">
        <f>E170*F169</f>
        <v>8</v>
      </c>
    </row>
    <row r="171" spans="1:6" ht="22.5" outlineLevel="1" x14ac:dyDescent="0.25">
      <c r="A171" s="39" t="s">
        <v>561</v>
      </c>
      <c r="B171" s="63" t="s">
        <v>25</v>
      </c>
      <c r="C171" s="63" t="s">
        <v>140</v>
      </c>
      <c r="D171" s="89"/>
      <c r="E171" s="52">
        <v>2</v>
      </c>
      <c r="F171" s="59">
        <f>E171*E142</f>
        <v>2</v>
      </c>
    </row>
    <row r="172" spans="1:6" ht="24" customHeight="1" outlineLevel="1" x14ac:dyDescent="0.25">
      <c r="A172" s="39" t="s">
        <v>561</v>
      </c>
      <c r="B172" s="91" t="s">
        <v>142</v>
      </c>
      <c r="C172" s="92"/>
      <c r="D172" s="89"/>
      <c r="E172" s="51">
        <v>1</v>
      </c>
      <c r="F172" s="58">
        <f>E172*F171</f>
        <v>2</v>
      </c>
    </row>
    <row r="173" spans="1:6" ht="22.5" outlineLevel="1" x14ac:dyDescent="0.25">
      <c r="A173" s="39" t="s">
        <v>561</v>
      </c>
      <c r="B173" s="64" t="s">
        <v>143</v>
      </c>
      <c r="C173" s="64"/>
      <c r="D173" s="89"/>
      <c r="E173" s="51">
        <v>1</v>
      </c>
      <c r="F173" s="58">
        <f>E173*F171</f>
        <v>2</v>
      </c>
    </row>
    <row r="174" spans="1:6" x14ac:dyDescent="0.25">
      <c r="A174" s="39"/>
      <c r="B174" s="39" t="s">
        <v>186</v>
      </c>
      <c r="C174" s="39" t="s">
        <v>572</v>
      </c>
      <c r="D174" s="38"/>
      <c r="E174" s="27">
        <v>1</v>
      </c>
      <c r="F174" s="27"/>
    </row>
    <row r="175" spans="1:6" ht="15" customHeight="1" outlineLevel="1" x14ac:dyDescent="0.25">
      <c r="A175" s="39" t="s">
        <v>572</v>
      </c>
      <c r="B175" s="134" t="s">
        <v>18</v>
      </c>
      <c r="C175" s="134" t="s">
        <v>573</v>
      </c>
      <c r="D175" s="29"/>
      <c r="E175" s="30">
        <v>1</v>
      </c>
      <c r="F175" s="30">
        <f>E175*E174</f>
        <v>1</v>
      </c>
    </row>
    <row r="176" spans="1:6" ht="15" customHeight="1" outlineLevel="2" x14ac:dyDescent="0.25">
      <c r="A176" s="39" t="s">
        <v>572</v>
      </c>
      <c r="B176" s="35" t="s">
        <v>18</v>
      </c>
      <c r="C176" s="35" t="s">
        <v>577</v>
      </c>
      <c r="D176" s="48" t="s">
        <v>26</v>
      </c>
      <c r="E176" s="79">
        <v>1</v>
      </c>
      <c r="F176" s="128">
        <f>E176*F175</f>
        <v>1</v>
      </c>
    </row>
    <row r="177" spans="1:6" ht="15" customHeight="1" outlineLevel="2" x14ac:dyDescent="0.25">
      <c r="A177" s="39" t="s">
        <v>572</v>
      </c>
      <c r="B177" s="90" t="s">
        <v>18</v>
      </c>
      <c r="C177" s="90" t="s">
        <v>576</v>
      </c>
      <c r="D177" s="125"/>
      <c r="E177" s="126">
        <v>1</v>
      </c>
      <c r="F177" s="80">
        <f>E177*F175</f>
        <v>1</v>
      </c>
    </row>
    <row r="178" spans="1:6" ht="15" customHeight="1" outlineLevel="2" x14ac:dyDescent="0.25">
      <c r="A178" s="39" t="s">
        <v>572</v>
      </c>
      <c r="B178" s="35" t="s">
        <v>18</v>
      </c>
      <c r="C178" s="35" t="s">
        <v>578</v>
      </c>
      <c r="D178" s="48" t="s">
        <v>26</v>
      </c>
      <c r="E178" s="97">
        <v>1</v>
      </c>
      <c r="F178" s="127">
        <f>E178*F177</f>
        <v>1</v>
      </c>
    </row>
    <row r="179" spans="1:6" ht="15" customHeight="1" outlineLevel="2" x14ac:dyDescent="0.25">
      <c r="A179" s="39" t="s">
        <v>572</v>
      </c>
      <c r="B179" s="35" t="s">
        <v>27</v>
      </c>
      <c r="C179" s="35" t="s">
        <v>185</v>
      </c>
      <c r="D179" s="48" t="s">
        <v>26</v>
      </c>
      <c r="E179" s="97">
        <v>6</v>
      </c>
      <c r="F179" s="127">
        <f>E179*F177</f>
        <v>6</v>
      </c>
    </row>
    <row r="180" spans="1:6" ht="15" customHeight="1" outlineLevel="2" x14ac:dyDescent="0.25">
      <c r="A180" s="39" t="s">
        <v>572</v>
      </c>
      <c r="B180" s="35" t="s">
        <v>8</v>
      </c>
      <c r="C180" s="35" t="s">
        <v>150</v>
      </c>
      <c r="D180" s="48" t="s">
        <v>145</v>
      </c>
      <c r="E180" s="97">
        <v>6</v>
      </c>
      <c r="F180" s="127">
        <f>E180*F177</f>
        <v>6</v>
      </c>
    </row>
    <row r="181" spans="1:6" ht="15" customHeight="1" outlineLevel="1" x14ac:dyDescent="0.25">
      <c r="A181" s="39" t="s">
        <v>572</v>
      </c>
      <c r="B181" s="134" t="s">
        <v>18</v>
      </c>
      <c r="C181" s="134" t="s">
        <v>574</v>
      </c>
      <c r="D181" s="29"/>
      <c r="E181" s="30">
        <v>1</v>
      </c>
      <c r="F181" s="30">
        <f>E181*E174</f>
        <v>1</v>
      </c>
    </row>
    <row r="182" spans="1:6" ht="15" customHeight="1" outlineLevel="2" x14ac:dyDescent="0.25">
      <c r="A182" s="39" t="s">
        <v>572</v>
      </c>
      <c r="B182" s="35" t="s">
        <v>18</v>
      </c>
      <c r="C182" s="35" t="s">
        <v>684</v>
      </c>
      <c r="D182" s="48" t="s">
        <v>26</v>
      </c>
      <c r="E182" s="79">
        <v>1</v>
      </c>
      <c r="F182" s="128">
        <f>E182*F181</f>
        <v>1</v>
      </c>
    </row>
    <row r="183" spans="1:6" ht="15" customHeight="1" outlineLevel="2" x14ac:dyDescent="0.25">
      <c r="A183" s="39" t="s">
        <v>572</v>
      </c>
      <c r="B183" s="35" t="s">
        <v>37</v>
      </c>
      <c r="C183" s="35" t="s">
        <v>683</v>
      </c>
      <c r="D183" s="48" t="s">
        <v>31</v>
      </c>
      <c r="E183" s="97">
        <v>1</v>
      </c>
      <c r="F183" s="127">
        <f>E183*F181</f>
        <v>1</v>
      </c>
    </row>
    <row r="184" spans="1:6" ht="15" customHeight="1" outlineLevel="2" x14ac:dyDescent="0.25">
      <c r="A184" s="39" t="s">
        <v>572</v>
      </c>
      <c r="B184" s="90" t="s">
        <v>18</v>
      </c>
      <c r="C184" s="90" t="s">
        <v>682</v>
      </c>
      <c r="D184" s="125"/>
      <c r="E184" s="126">
        <v>1</v>
      </c>
      <c r="F184" s="80">
        <f>E184*F181</f>
        <v>1</v>
      </c>
    </row>
    <row r="185" spans="1:6" ht="15" customHeight="1" outlineLevel="2" x14ac:dyDescent="0.25">
      <c r="A185" s="39" t="s">
        <v>572</v>
      </c>
      <c r="B185" s="35" t="s">
        <v>18</v>
      </c>
      <c r="C185" s="35" t="s">
        <v>685</v>
      </c>
      <c r="D185" s="48" t="s">
        <v>26</v>
      </c>
      <c r="E185" s="97">
        <v>1</v>
      </c>
      <c r="F185" s="127">
        <f>E185*F184</f>
        <v>1</v>
      </c>
    </row>
    <row r="186" spans="1:6" ht="15" customHeight="1" outlineLevel="2" x14ac:dyDescent="0.25">
      <c r="A186" s="39" t="s">
        <v>572</v>
      </c>
      <c r="B186" s="99" t="s">
        <v>27</v>
      </c>
      <c r="C186" s="99" t="s">
        <v>149</v>
      </c>
      <c r="D186" s="48" t="s">
        <v>26</v>
      </c>
      <c r="E186" s="97">
        <v>3</v>
      </c>
      <c r="F186" s="127">
        <f>E186*F184</f>
        <v>3</v>
      </c>
    </row>
    <row r="187" spans="1:6" ht="15" customHeight="1" outlineLevel="2" x14ac:dyDescent="0.25">
      <c r="A187" s="39" t="s">
        <v>572</v>
      </c>
      <c r="B187" s="35" t="s">
        <v>8</v>
      </c>
      <c r="C187" s="35" t="s">
        <v>150</v>
      </c>
      <c r="D187" s="48" t="s">
        <v>145</v>
      </c>
      <c r="E187" s="97">
        <v>3</v>
      </c>
      <c r="F187" s="127">
        <f>E187*F184</f>
        <v>3</v>
      </c>
    </row>
    <row r="188" spans="1:6" ht="15" customHeight="1" outlineLevel="1" x14ac:dyDescent="0.25">
      <c r="A188" s="39" t="s">
        <v>572</v>
      </c>
      <c r="B188" s="45" t="s">
        <v>19</v>
      </c>
      <c r="C188" s="45" t="s">
        <v>575</v>
      </c>
      <c r="D188" s="82"/>
      <c r="E188" s="98">
        <v>1</v>
      </c>
      <c r="F188" s="81">
        <f>E188*E174</f>
        <v>1</v>
      </c>
    </row>
    <row r="189" spans="1:6" ht="15" customHeight="1" outlineLevel="2" x14ac:dyDescent="0.25">
      <c r="A189" s="39" t="s">
        <v>572</v>
      </c>
      <c r="B189" s="35" t="s">
        <v>19</v>
      </c>
      <c r="C189" s="35" t="s">
        <v>579</v>
      </c>
      <c r="D189" s="48" t="s">
        <v>30</v>
      </c>
      <c r="E189" s="97">
        <v>1</v>
      </c>
      <c r="F189" s="80">
        <f>E189*F188</f>
        <v>1</v>
      </c>
    </row>
    <row r="190" spans="1:6" ht="15" customHeight="1" outlineLevel="2" x14ac:dyDescent="0.25">
      <c r="A190" s="39" t="s">
        <v>572</v>
      </c>
      <c r="B190" s="35" t="s">
        <v>19</v>
      </c>
      <c r="C190" s="35" t="s">
        <v>194</v>
      </c>
      <c r="D190" s="48" t="s">
        <v>30</v>
      </c>
      <c r="E190" s="97">
        <v>1</v>
      </c>
      <c r="F190" s="80">
        <f>E190*F188</f>
        <v>1</v>
      </c>
    </row>
    <row r="191" spans="1:6" ht="15" customHeight="1" outlineLevel="1" x14ac:dyDescent="0.25">
      <c r="A191" s="39" t="s">
        <v>572</v>
      </c>
      <c r="B191" s="45" t="s">
        <v>700</v>
      </c>
      <c r="C191" s="45" t="s">
        <v>138</v>
      </c>
      <c r="D191" s="46"/>
      <c r="E191" s="47">
        <v>3</v>
      </c>
      <c r="F191" s="47">
        <f>E191*E174</f>
        <v>3</v>
      </c>
    </row>
    <row r="192" spans="1:6" ht="15" customHeight="1" outlineLevel="2" x14ac:dyDescent="0.25">
      <c r="A192" s="39" t="s">
        <v>572</v>
      </c>
      <c r="B192" s="50" t="s">
        <v>32</v>
      </c>
      <c r="C192" s="50" t="s">
        <v>84</v>
      </c>
      <c r="D192" s="89"/>
      <c r="E192" s="52">
        <v>3</v>
      </c>
      <c r="F192" s="3">
        <f>E192*F191</f>
        <v>9</v>
      </c>
    </row>
    <row r="193" spans="1:6" ht="15" customHeight="1" outlineLevel="2" x14ac:dyDescent="0.25">
      <c r="A193" s="39" t="s">
        <v>572</v>
      </c>
      <c r="B193" s="88" t="s">
        <v>85</v>
      </c>
      <c r="C193" s="88"/>
      <c r="D193" s="89"/>
      <c r="E193" s="51">
        <v>1</v>
      </c>
      <c r="F193" s="56">
        <f>E193*F192</f>
        <v>9</v>
      </c>
    </row>
    <row r="194" spans="1:6" ht="15" customHeight="1" outlineLevel="2" x14ac:dyDescent="0.25">
      <c r="A194" s="39" t="s">
        <v>572</v>
      </c>
      <c r="B194" s="60" t="s">
        <v>47</v>
      </c>
      <c r="C194" s="60" t="s">
        <v>86</v>
      </c>
      <c r="D194" s="50"/>
      <c r="E194" s="52">
        <v>1</v>
      </c>
      <c r="F194" s="3">
        <f>E194*F192</f>
        <v>9</v>
      </c>
    </row>
    <row r="195" spans="1:6" ht="15" customHeight="1" outlineLevel="2" x14ac:dyDescent="0.25">
      <c r="A195" s="39" t="s">
        <v>572</v>
      </c>
      <c r="B195" s="89" t="s">
        <v>87</v>
      </c>
      <c r="C195" s="89" t="s">
        <v>88</v>
      </c>
      <c r="D195" s="94" t="s">
        <v>89</v>
      </c>
      <c r="E195" s="33">
        <v>1</v>
      </c>
      <c r="F195" s="56">
        <f>E195*F194</f>
        <v>9</v>
      </c>
    </row>
    <row r="196" spans="1:6" ht="15" customHeight="1" outlineLevel="2" x14ac:dyDescent="0.25">
      <c r="A196" s="39" t="s">
        <v>572</v>
      </c>
      <c r="B196" s="95" t="s">
        <v>90</v>
      </c>
      <c r="C196" s="89" t="s">
        <v>91</v>
      </c>
      <c r="D196" s="94" t="s">
        <v>92</v>
      </c>
      <c r="E196" s="33">
        <v>1</v>
      </c>
      <c r="F196" s="56">
        <f>E196*F194</f>
        <v>9</v>
      </c>
    </row>
    <row r="197" spans="1:6" ht="15" customHeight="1" outlineLevel="2" x14ac:dyDescent="0.25">
      <c r="A197" s="39" t="s">
        <v>572</v>
      </c>
      <c r="B197" s="89" t="s">
        <v>93</v>
      </c>
      <c r="C197" s="89" t="s">
        <v>94</v>
      </c>
      <c r="D197" s="94" t="s">
        <v>95</v>
      </c>
      <c r="E197" s="33">
        <v>1</v>
      </c>
      <c r="F197" s="56">
        <f>E197*F194</f>
        <v>9</v>
      </c>
    </row>
    <row r="198" spans="1:6" ht="15" customHeight="1" outlineLevel="2" x14ac:dyDescent="0.25">
      <c r="A198" s="39" t="s">
        <v>572</v>
      </c>
      <c r="B198" s="89" t="s">
        <v>96</v>
      </c>
      <c r="C198" s="89" t="s">
        <v>97</v>
      </c>
      <c r="D198" s="94" t="s">
        <v>98</v>
      </c>
      <c r="E198" s="33">
        <v>1</v>
      </c>
      <c r="F198" s="56">
        <f>E198*F194</f>
        <v>9</v>
      </c>
    </row>
    <row r="199" spans="1:6" ht="15" customHeight="1" outlineLevel="2" x14ac:dyDescent="0.25">
      <c r="A199" s="39" t="s">
        <v>572</v>
      </c>
      <c r="B199" s="74" t="s">
        <v>20</v>
      </c>
      <c r="C199" s="74"/>
      <c r="D199" s="73"/>
      <c r="E199" s="77"/>
      <c r="F199" s="75"/>
    </row>
    <row r="200" spans="1:6" ht="15" customHeight="1" outlineLevel="2" x14ac:dyDescent="0.25">
      <c r="A200" s="39" t="s">
        <v>572</v>
      </c>
      <c r="B200" s="89" t="s">
        <v>33</v>
      </c>
      <c r="C200" s="89" t="s">
        <v>99</v>
      </c>
      <c r="D200" s="89" t="s">
        <v>100</v>
      </c>
      <c r="E200" s="51">
        <v>3</v>
      </c>
      <c r="F200" s="56">
        <f>E200*F191</f>
        <v>9</v>
      </c>
    </row>
    <row r="201" spans="1:6" ht="15" customHeight="1" outlineLevel="2" x14ac:dyDescent="0.25">
      <c r="A201" s="39" t="s">
        <v>572</v>
      </c>
      <c r="B201" s="88" t="s">
        <v>101</v>
      </c>
      <c r="C201" s="88"/>
      <c r="D201" s="88"/>
      <c r="E201" s="96">
        <v>18</v>
      </c>
      <c r="F201" s="58">
        <f>E201*F191</f>
        <v>54</v>
      </c>
    </row>
    <row r="202" spans="1:6" ht="15" customHeight="1" outlineLevel="2" x14ac:dyDescent="0.25">
      <c r="A202" s="39" t="s">
        <v>572</v>
      </c>
      <c r="B202" s="88" t="s">
        <v>34</v>
      </c>
      <c r="C202" s="88"/>
      <c r="D202" s="88"/>
      <c r="E202" s="96">
        <v>18</v>
      </c>
      <c r="F202" s="58">
        <f>E202*F191</f>
        <v>54</v>
      </c>
    </row>
    <row r="203" spans="1:6" ht="15" customHeight="1" outlineLevel="2" x14ac:dyDescent="0.25">
      <c r="A203" s="39" t="s">
        <v>572</v>
      </c>
      <c r="B203" s="88" t="s">
        <v>35</v>
      </c>
      <c r="C203" s="88"/>
      <c r="D203" s="88"/>
      <c r="E203" s="96">
        <v>18</v>
      </c>
      <c r="F203" s="58">
        <f>E203*F191</f>
        <v>54</v>
      </c>
    </row>
    <row r="204" spans="1:6" outlineLevel="1" x14ac:dyDescent="0.25">
      <c r="A204" s="39" t="s">
        <v>572</v>
      </c>
      <c r="B204" s="44" t="s">
        <v>20</v>
      </c>
      <c r="C204" s="44"/>
      <c r="D204" s="53"/>
      <c r="E204" s="54"/>
      <c r="F204" s="54"/>
    </row>
    <row r="205" spans="1:6" ht="15" customHeight="1" outlineLevel="1" x14ac:dyDescent="0.25">
      <c r="A205" s="39" t="s">
        <v>572</v>
      </c>
      <c r="B205" s="55" t="s">
        <v>21</v>
      </c>
      <c r="C205" s="55" t="s">
        <v>22</v>
      </c>
      <c r="D205" s="55" t="s">
        <v>36</v>
      </c>
      <c r="E205" s="56">
        <v>4</v>
      </c>
      <c r="F205" s="56">
        <f>E205*E174</f>
        <v>4</v>
      </c>
    </row>
    <row r="206" spans="1:6" outlineLevel="1" x14ac:dyDescent="0.25">
      <c r="A206" s="39" t="s">
        <v>572</v>
      </c>
      <c r="B206" s="44" t="s">
        <v>23</v>
      </c>
      <c r="C206" s="40"/>
      <c r="D206" s="41"/>
      <c r="E206" s="42"/>
      <c r="F206" s="43"/>
    </row>
    <row r="207" spans="1:6" ht="33.75" outlineLevel="1" x14ac:dyDescent="0.25">
      <c r="A207" s="39" t="s">
        <v>572</v>
      </c>
      <c r="B207" s="62" t="s">
        <v>24</v>
      </c>
      <c r="C207" s="63" t="s">
        <v>139</v>
      </c>
      <c r="D207" s="89"/>
      <c r="E207" s="52">
        <v>2</v>
      </c>
      <c r="F207" s="59">
        <f>E207*E174</f>
        <v>2</v>
      </c>
    </row>
    <row r="208" spans="1:6" ht="15" customHeight="1" outlineLevel="1" x14ac:dyDescent="0.25">
      <c r="A208" s="39" t="s">
        <v>572</v>
      </c>
      <c r="B208" s="85" t="s">
        <v>27</v>
      </c>
      <c r="C208" s="85" t="s">
        <v>141</v>
      </c>
      <c r="D208" s="48" t="s">
        <v>31</v>
      </c>
      <c r="E208" s="33">
        <v>4</v>
      </c>
      <c r="F208" s="34">
        <f>E208*F207</f>
        <v>8</v>
      </c>
    </row>
    <row r="209" spans="1:6" ht="22.5" outlineLevel="1" x14ac:dyDescent="0.25">
      <c r="A209" s="39" t="s">
        <v>572</v>
      </c>
      <c r="B209" s="63" t="s">
        <v>25</v>
      </c>
      <c r="C209" s="63" t="s">
        <v>140</v>
      </c>
      <c r="D209" s="89"/>
      <c r="E209" s="52">
        <v>2</v>
      </c>
      <c r="F209" s="59">
        <f>E209*E174</f>
        <v>2</v>
      </c>
    </row>
    <row r="210" spans="1:6" ht="24" customHeight="1" outlineLevel="1" x14ac:dyDescent="0.25">
      <c r="A210" s="39" t="s">
        <v>572</v>
      </c>
      <c r="B210" s="91" t="s">
        <v>142</v>
      </c>
      <c r="C210" s="92"/>
      <c r="D210" s="89"/>
      <c r="E210" s="51">
        <v>1</v>
      </c>
      <c r="F210" s="58">
        <f>E210*F209</f>
        <v>2</v>
      </c>
    </row>
    <row r="211" spans="1:6" ht="22.5" outlineLevel="1" x14ac:dyDescent="0.25">
      <c r="A211" s="39" t="s">
        <v>572</v>
      </c>
      <c r="B211" s="64" t="s">
        <v>143</v>
      </c>
      <c r="C211" s="64"/>
      <c r="D211" s="89"/>
      <c r="E211" s="51">
        <v>1</v>
      </c>
      <c r="F211" s="58">
        <f>E211*F209</f>
        <v>2</v>
      </c>
    </row>
    <row r="212" spans="1:6" x14ac:dyDescent="0.25">
      <c r="A212" s="39"/>
      <c r="B212" s="39" t="s">
        <v>187</v>
      </c>
      <c r="C212" s="39" t="s">
        <v>195</v>
      </c>
      <c r="D212" s="38"/>
      <c r="E212" s="27">
        <v>1</v>
      </c>
      <c r="F212" s="27"/>
    </row>
    <row r="213" spans="1:6" ht="15" customHeight="1" outlineLevel="1" x14ac:dyDescent="0.25">
      <c r="A213" s="39" t="s">
        <v>195</v>
      </c>
      <c r="B213" s="28" t="s">
        <v>18</v>
      </c>
      <c r="C213" s="28" t="s">
        <v>505</v>
      </c>
      <c r="D213" s="29"/>
      <c r="E213" s="30">
        <v>1</v>
      </c>
      <c r="F213" s="30">
        <f>E213*E212</f>
        <v>1</v>
      </c>
    </row>
    <row r="214" spans="1:6" ht="15" customHeight="1" outlineLevel="2" x14ac:dyDescent="0.25">
      <c r="A214" s="39" t="s">
        <v>195</v>
      </c>
      <c r="B214" s="35" t="s">
        <v>18</v>
      </c>
      <c r="C214" s="35" t="s">
        <v>193</v>
      </c>
      <c r="D214" s="48" t="s">
        <v>26</v>
      </c>
      <c r="E214" s="79">
        <v>1</v>
      </c>
      <c r="F214" s="128">
        <f>E214*F213</f>
        <v>1</v>
      </c>
    </row>
    <row r="215" spans="1:6" ht="15" customHeight="1" outlineLevel="2" x14ac:dyDescent="0.25">
      <c r="A215" s="39" t="s">
        <v>195</v>
      </c>
      <c r="B215" s="90" t="s">
        <v>18</v>
      </c>
      <c r="C215" s="90" t="s">
        <v>183</v>
      </c>
      <c r="D215" s="125"/>
      <c r="E215" s="126">
        <v>1</v>
      </c>
      <c r="F215" s="80">
        <f>E215*F213</f>
        <v>1</v>
      </c>
    </row>
    <row r="216" spans="1:6" ht="15" customHeight="1" outlineLevel="2" x14ac:dyDescent="0.25">
      <c r="A216" s="39" t="s">
        <v>195</v>
      </c>
      <c r="B216" s="35" t="s">
        <v>18</v>
      </c>
      <c r="C216" s="35" t="s">
        <v>184</v>
      </c>
      <c r="D216" s="48" t="s">
        <v>26</v>
      </c>
      <c r="E216" s="97">
        <v>1</v>
      </c>
      <c r="F216" s="127">
        <f>E216*F215</f>
        <v>1</v>
      </c>
    </row>
    <row r="217" spans="1:6" ht="15" customHeight="1" outlineLevel="2" x14ac:dyDescent="0.25">
      <c r="A217" s="39" t="s">
        <v>195</v>
      </c>
      <c r="B217" s="99" t="s">
        <v>27</v>
      </c>
      <c r="C217" s="99" t="s">
        <v>149</v>
      </c>
      <c r="D217" s="48" t="s">
        <v>26</v>
      </c>
      <c r="E217" s="97">
        <v>3</v>
      </c>
      <c r="F217" s="127">
        <f>E217*F215</f>
        <v>3</v>
      </c>
    </row>
    <row r="218" spans="1:6" ht="15" customHeight="1" outlineLevel="2" x14ac:dyDescent="0.25">
      <c r="A218" s="39" t="s">
        <v>195</v>
      </c>
      <c r="B218" s="35" t="s">
        <v>8</v>
      </c>
      <c r="C218" s="35" t="s">
        <v>150</v>
      </c>
      <c r="D218" s="48" t="s">
        <v>145</v>
      </c>
      <c r="E218" s="97">
        <v>3</v>
      </c>
      <c r="F218" s="127">
        <f>E218*F215</f>
        <v>3</v>
      </c>
    </row>
    <row r="219" spans="1:6" ht="15" customHeight="1" outlineLevel="1" x14ac:dyDescent="0.25">
      <c r="A219" s="39" t="s">
        <v>195</v>
      </c>
      <c r="B219" s="28" t="s">
        <v>18</v>
      </c>
      <c r="C219" s="28" t="s">
        <v>192</v>
      </c>
      <c r="D219" s="29"/>
      <c r="E219" s="30">
        <v>1</v>
      </c>
      <c r="F219" s="30">
        <f>E219*E212</f>
        <v>1</v>
      </c>
    </row>
    <row r="220" spans="1:6" ht="15" customHeight="1" outlineLevel="2" x14ac:dyDescent="0.25">
      <c r="A220" s="39" t="s">
        <v>195</v>
      </c>
      <c r="B220" s="35" t="s">
        <v>18</v>
      </c>
      <c r="C220" s="35" t="s">
        <v>193</v>
      </c>
      <c r="D220" s="48" t="s">
        <v>26</v>
      </c>
      <c r="E220" s="79">
        <v>1</v>
      </c>
      <c r="F220" s="128">
        <f>E220*F219</f>
        <v>1</v>
      </c>
    </row>
    <row r="221" spans="1:6" ht="15" customHeight="1" outlineLevel="2" x14ac:dyDescent="0.25">
      <c r="A221" s="39" t="s">
        <v>195</v>
      </c>
      <c r="B221" s="90" t="s">
        <v>18</v>
      </c>
      <c r="C221" s="90" t="s">
        <v>183</v>
      </c>
      <c r="D221" s="125"/>
      <c r="E221" s="126">
        <v>1</v>
      </c>
      <c r="F221" s="80">
        <f>E221*F219</f>
        <v>1</v>
      </c>
    </row>
    <row r="222" spans="1:6" ht="15" customHeight="1" outlineLevel="2" x14ac:dyDescent="0.25">
      <c r="A222" s="39" t="s">
        <v>195</v>
      </c>
      <c r="B222" s="35" t="s">
        <v>18</v>
      </c>
      <c r="C222" s="35" t="s">
        <v>184</v>
      </c>
      <c r="D222" s="48" t="s">
        <v>26</v>
      </c>
      <c r="E222" s="97">
        <v>1</v>
      </c>
      <c r="F222" s="127">
        <f>E222*F221</f>
        <v>1</v>
      </c>
    </row>
    <row r="223" spans="1:6" ht="15" customHeight="1" outlineLevel="2" x14ac:dyDescent="0.25">
      <c r="A223" s="39" t="s">
        <v>195</v>
      </c>
      <c r="B223" s="99" t="s">
        <v>27</v>
      </c>
      <c r="C223" s="99" t="s">
        <v>149</v>
      </c>
      <c r="D223" s="48" t="s">
        <v>26</v>
      </c>
      <c r="E223" s="97">
        <v>3</v>
      </c>
      <c r="F223" s="127">
        <f>E223*F221</f>
        <v>3</v>
      </c>
    </row>
    <row r="224" spans="1:6" ht="15" customHeight="1" outlineLevel="2" x14ac:dyDescent="0.25">
      <c r="A224" s="39" t="s">
        <v>195</v>
      </c>
      <c r="B224" s="35" t="s">
        <v>8</v>
      </c>
      <c r="C224" s="35" t="s">
        <v>150</v>
      </c>
      <c r="D224" s="48" t="s">
        <v>145</v>
      </c>
      <c r="E224" s="97">
        <v>3</v>
      </c>
      <c r="F224" s="127">
        <f>E224*F221</f>
        <v>3</v>
      </c>
    </row>
    <row r="225" spans="1:6" ht="15" customHeight="1" outlineLevel="1" x14ac:dyDescent="0.25">
      <c r="A225" s="39" t="s">
        <v>195</v>
      </c>
      <c r="B225" s="45" t="s">
        <v>19</v>
      </c>
      <c r="C225" s="45" t="s">
        <v>520</v>
      </c>
      <c r="D225" s="82"/>
      <c r="E225" s="98">
        <v>1</v>
      </c>
      <c r="F225" s="81">
        <f>E225*E212</f>
        <v>1</v>
      </c>
    </row>
    <row r="226" spans="1:6" ht="15" customHeight="1" outlineLevel="2" x14ac:dyDescent="0.25">
      <c r="A226" s="39" t="s">
        <v>195</v>
      </c>
      <c r="B226" s="35" t="s">
        <v>19</v>
      </c>
      <c r="C226" s="35" t="s">
        <v>194</v>
      </c>
      <c r="D226" s="48" t="s">
        <v>30</v>
      </c>
      <c r="E226" s="97">
        <v>2</v>
      </c>
      <c r="F226" s="80">
        <f>E226*F225</f>
        <v>2</v>
      </c>
    </row>
    <row r="227" spans="1:6" ht="15" customHeight="1" outlineLevel="1" x14ac:dyDescent="0.25">
      <c r="A227" s="39" t="s">
        <v>195</v>
      </c>
      <c r="B227" s="45" t="s">
        <v>700</v>
      </c>
      <c r="C227" s="45" t="s">
        <v>138</v>
      </c>
      <c r="D227" s="46"/>
      <c r="E227" s="47">
        <v>2</v>
      </c>
      <c r="F227" s="47">
        <f>E227*E212</f>
        <v>2</v>
      </c>
    </row>
    <row r="228" spans="1:6" ht="15" customHeight="1" outlineLevel="2" x14ac:dyDescent="0.25">
      <c r="A228" s="39" t="s">
        <v>195</v>
      </c>
      <c r="B228" s="50" t="s">
        <v>32</v>
      </c>
      <c r="C228" s="50" t="s">
        <v>84</v>
      </c>
      <c r="D228" s="89"/>
      <c r="E228" s="52">
        <v>3</v>
      </c>
      <c r="F228" s="3">
        <f>E228*F227</f>
        <v>6</v>
      </c>
    </row>
    <row r="229" spans="1:6" ht="15" customHeight="1" outlineLevel="2" x14ac:dyDescent="0.25">
      <c r="A229" s="39" t="s">
        <v>195</v>
      </c>
      <c r="B229" s="88" t="s">
        <v>85</v>
      </c>
      <c r="C229" s="88"/>
      <c r="D229" s="89"/>
      <c r="E229" s="51">
        <v>1</v>
      </c>
      <c r="F229" s="56">
        <f>E229*F228</f>
        <v>6</v>
      </c>
    </row>
    <row r="230" spans="1:6" ht="15" customHeight="1" outlineLevel="2" x14ac:dyDescent="0.25">
      <c r="A230" s="39" t="s">
        <v>195</v>
      </c>
      <c r="B230" s="60" t="s">
        <v>47</v>
      </c>
      <c r="C230" s="60" t="s">
        <v>86</v>
      </c>
      <c r="D230" s="50"/>
      <c r="E230" s="52">
        <v>1</v>
      </c>
      <c r="F230" s="3">
        <f>E230*F228</f>
        <v>6</v>
      </c>
    </row>
    <row r="231" spans="1:6" ht="15" customHeight="1" outlineLevel="2" x14ac:dyDescent="0.25">
      <c r="A231" s="39" t="s">
        <v>195</v>
      </c>
      <c r="B231" s="89" t="s">
        <v>87</v>
      </c>
      <c r="C231" s="89" t="s">
        <v>88</v>
      </c>
      <c r="D231" s="94" t="s">
        <v>89</v>
      </c>
      <c r="E231" s="33">
        <v>1</v>
      </c>
      <c r="F231" s="56">
        <f>E231*F230</f>
        <v>6</v>
      </c>
    </row>
    <row r="232" spans="1:6" ht="15" customHeight="1" outlineLevel="2" x14ac:dyDescent="0.25">
      <c r="A232" s="39" t="s">
        <v>195</v>
      </c>
      <c r="B232" s="95" t="s">
        <v>90</v>
      </c>
      <c r="C232" s="89" t="s">
        <v>91</v>
      </c>
      <c r="D232" s="94" t="s">
        <v>92</v>
      </c>
      <c r="E232" s="33">
        <v>1</v>
      </c>
      <c r="F232" s="56">
        <f>E232*F230</f>
        <v>6</v>
      </c>
    </row>
    <row r="233" spans="1:6" ht="15" customHeight="1" outlineLevel="2" x14ac:dyDescent="0.25">
      <c r="A233" s="39" t="s">
        <v>195</v>
      </c>
      <c r="B233" s="89" t="s">
        <v>93</v>
      </c>
      <c r="C233" s="89" t="s">
        <v>94</v>
      </c>
      <c r="D233" s="94" t="s">
        <v>95</v>
      </c>
      <c r="E233" s="33">
        <v>1</v>
      </c>
      <c r="F233" s="56">
        <f>E233*F230</f>
        <v>6</v>
      </c>
    </row>
    <row r="234" spans="1:6" ht="15" customHeight="1" outlineLevel="2" x14ac:dyDescent="0.25">
      <c r="A234" s="39" t="s">
        <v>195</v>
      </c>
      <c r="B234" s="89" t="s">
        <v>96</v>
      </c>
      <c r="C234" s="89" t="s">
        <v>97</v>
      </c>
      <c r="D234" s="94" t="s">
        <v>98</v>
      </c>
      <c r="E234" s="33">
        <v>1</v>
      </c>
      <c r="F234" s="56">
        <f>E234*F230</f>
        <v>6</v>
      </c>
    </row>
    <row r="235" spans="1:6" ht="15" customHeight="1" outlineLevel="2" x14ac:dyDescent="0.25">
      <c r="A235" s="39" t="s">
        <v>195</v>
      </c>
      <c r="B235" s="74" t="s">
        <v>20</v>
      </c>
      <c r="C235" s="74"/>
      <c r="D235" s="73"/>
      <c r="E235" s="77"/>
      <c r="F235" s="75"/>
    </row>
    <row r="236" spans="1:6" ht="15" customHeight="1" outlineLevel="2" x14ac:dyDescent="0.25">
      <c r="A236" s="39" t="s">
        <v>195</v>
      </c>
      <c r="B236" s="89" t="s">
        <v>33</v>
      </c>
      <c r="C236" s="89" t="s">
        <v>99</v>
      </c>
      <c r="D236" s="89" t="s">
        <v>100</v>
      </c>
      <c r="E236" s="51">
        <v>3</v>
      </c>
      <c r="F236" s="56">
        <f>E236*F227</f>
        <v>6</v>
      </c>
    </row>
    <row r="237" spans="1:6" ht="15" customHeight="1" outlineLevel="2" x14ac:dyDescent="0.25">
      <c r="A237" s="39" t="s">
        <v>195</v>
      </c>
      <c r="B237" s="88" t="s">
        <v>101</v>
      </c>
      <c r="C237" s="88"/>
      <c r="D237" s="88"/>
      <c r="E237" s="96">
        <v>18</v>
      </c>
      <c r="F237" s="58">
        <f>E237*F227</f>
        <v>36</v>
      </c>
    </row>
    <row r="238" spans="1:6" ht="15" customHeight="1" outlineLevel="2" x14ac:dyDescent="0.25">
      <c r="A238" s="39" t="s">
        <v>195</v>
      </c>
      <c r="B238" s="88" t="s">
        <v>34</v>
      </c>
      <c r="C238" s="88"/>
      <c r="D238" s="88"/>
      <c r="E238" s="96">
        <v>18</v>
      </c>
      <c r="F238" s="58">
        <f>E238*F227</f>
        <v>36</v>
      </c>
    </row>
    <row r="239" spans="1:6" ht="15" customHeight="1" outlineLevel="2" x14ac:dyDescent="0.25">
      <c r="A239" s="39" t="s">
        <v>195</v>
      </c>
      <c r="B239" s="88" t="s">
        <v>35</v>
      </c>
      <c r="C239" s="88"/>
      <c r="D239" s="88"/>
      <c r="E239" s="96">
        <v>18</v>
      </c>
      <c r="F239" s="58">
        <f>E239*F227</f>
        <v>36</v>
      </c>
    </row>
    <row r="240" spans="1:6" outlineLevel="1" x14ac:dyDescent="0.25">
      <c r="A240" s="39" t="s">
        <v>195</v>
      </c>
      <c r="B240" s="44" t="s">
        <v>20</v>
      </c>
      <c r="C240" s="44"/>
      <c r="D240" s="53"/>
      <c r="E240" s="54"/>
      <c r="F240" s="54"/>
    </row>
    <row r="241" spans="1:6" ht="15" customHeight="1" outlineLevel="1" x14ac:dyDescent="0.25">
      <c r="A241" s="39" t="s">
        <v>195</v>
      </c>
      <c r="B241" s="55" t="s">
        <v>21</v>
      </c>
      <c r="C241" s="55" t="s">
        <v>22</v>
      </c>
      <c r="D241" s="55" t="s">
        <v>36</v>
      </c>
      <c r="E241" s="56">
        <v>4</v>
      </c>
      <c r="F241" s="56">
        <f>E241*E212</f>
        <v>4</v>
      </c>
    </row>
    <row r="242" spans="1:6" outlineLevel="1" x14ac:dyDescent="0.25">
      <c r="A242" s="39" t="s">
        <v>195</v>
      </c>
      <c r="B242" s="44" t="s">
        <v>23</v>
      </c>
      <c r="C242" s="40"/>
      <c r="D242" s="41"/>
      <c r="E242" s="42"/>
      <c r="F242" s="43"/>
    </row>
    <row r="243" spans="1:6" ht="33.75" outlineLevel="1" x14ac:dyDescent="0.25">
      <c r="A243" s="39" t="s">
        <v>195</v>
      </c>
      <c r="B243" s="62" t="s">
        <v>24</v>
      </c>
      <c r="C243" s="63" t="s">
        <v>139</v>
      </c>
      <c r="D243" s="89"/>
      <c r="E243" s="52">
        <v>2</v>
      </c>
      <c r="F243" s="59">
        <f>E243*E212</f>
        <v>2</v>
      </c>
    </row>
    <row r="244" spans="1:6" ht="15" customHeight="1" outlineLevel="1" x14ac:dyDescent="0.25">
      <c r="A244" s="39" t="s">
        <v>195</v>
      </c>
      <c r="B244" s="85" t="s">
        <v>27</v>
      </c>
      <c r="C244" s="85" t="s">
        <v>141</v>
      </c>
      <c r="D244" s="48" t="s">
        <v>31</v>
      </c>
      <c r="E244" s="33">
        <v>4</v>
      </c>
      <c r="F244" s="34">
        <f>E244*F243</f>
        <v>8</v>
      </c>
    </row>
    <row r="245" spans="1:6" ht="22.5" outlineLevel="1" x14ac:dyDescent="0.25">
      <c r="A245" s="39" t="s">
        <v>195</v>
      </c>
      <c r="B245" s="63" t="s">
        <v>25</v>
      </c>
      <c r="C245" s="63" t="s">
        <v>140</v>
      </c>
      <c r="D245" s="89"/>
      <c r="E245" s="52">
        <v>2</v>
      </c>
      <c r="F245" s="59">
        <f>E245*E212</f>
        <v>2</v>
      </c>
    </row>
    <row r="246" spans="1:6" ht="24" customHeight="1" outlineLevel="1" x14ac:dyDescent="0.25">
      <c r="A246" s="39" t="s">
        <v>195</v>
      </c>
      <c r="B246" s="91" t="s">
        <v>142</v>
      </c>
      <c r="C246" s="92"/>
      <c r="D246" s="89"/>
      <c r="E246" s="51">
        <v>1</v>
      </c>
      <c r="F246" s="58">
        <f>E246*F245</f>
        <v>2</v>
      </c>
    </row>
    <row r="247" spans="1:6" ht="22.5" outlineLevel="1" x14ac:dyDescent="0.25">
      <c r="A247" s="39" t="s">
        <v>195</v>
      </c>
      <c r="B247" s="64" t="s">
        <v>143</v>
      </c>
      <c r="C247" s="64"/>
      <c r="D247" s="89"/>
      <c r="E247" s="51">
        <v>1</v>
      </c>
      <c r="F247" s="58">
        <f>E247*F245</f>
        <v>2</v>
      </c>
    </row>
    <row r="248" spans="1:6" x14ac:dyDescent="0.25">
      <c r="A248" s="39"/>
      <c r="B248" s="39" t="s">
        <v>190</v>
      </c>
      <c r="C248" s="39" t="s">
        <v>580</v>
      </c>
      <c r="D248" s="38"/>
      <c r="E248" s="27">
        <v>1</v>
      </c>
      <c r="F248" s="27"/>
    </row>
    <row r="249" spans="1:6" outlineLevel="1" x14ac:dyDescent="0.25">
      <c r="A249" s="39" t="s">
        <v>580</v>
      </c>
      <c r="B249" s="28" t="s">
        <v>18</v>
      </c>
      <c r="C249" s="28" t="s">
        <v>581</v>
      </c>
      <c r="D249" s="29"/>
      <c r="E249" s="30">
        <v>1</v>
      </c>
      <c r="F249" s="30">
        <f>E249*E248</f>
        <v>1</v>
      </c>
    </row>
    <row r="250" spans="1:6" ht="15" customHeight="1" outlineLevel="2" x14ac:dyDescent="0.25">
      <c r="A250" s="39" t="s">
        <v>580</v>
      </c>
      <c r="B250" s="35" t="s">
        <v>18</v>
      </c>
      <c r="C250" s="35" t="s">
        <v>577</v>
      </c>
      <c r="D250" s="48" t="s">
        <v>26</v>
      </c>
      <c r="E250" s="79">
        <v>1</v>
      </c>
      <c r="F250" s="128">
        <f>E250*F249</f>
        <v>1</v>
      </c>
    </row>
    <row r="251" spans="1:6" outlineLevel="2" x14ac:dyDescent="0.25">
      <c r="A251" s="39" t="s">
        <v>580</v>
      </c>
      <c r="B251" s="90" t="s">
        <v>18</v>
      </c>
      <c r="C251" s="90" t="s">
        <v>583</v>
      </c>
      <c r="D251" s="125"/>
      <c r="E251" s="126">
        <v>1</v>
      </c>
      <c r="F251" s="80">
        <f>E251*F249</f>
        <v>1</v>
      </c>
    </row>
    <row r="252" spans="1:6" ht="15" customHeight="1" outlineLevel="2" x14ac:dyDescent="0.25">
      <c r="A252" s="39" t="s">
        <v>580</v>
      </c>
      <c r="B252" s="35" t="s">
        <v>18</v>
      </c>
      <c r="C252" s="35" t="s">
        <v>301</v>
      </c>
      <c r="D252" s="48" t="s">
        <v>26</v>
      </c>
      <c r="E252" s="97">
        <v>1</v>
      </c>
      <c r="F252" s="127">
        <f>E252*F251</f>
        <v>1</v>
      </c>
    </row>
    <row r="253" spans="1:6" ht="15" customHeight="1" outlineLevel="2" x14ac:dyDescent="0.25">
      <c r="A253" s="39" t="s">
        <v>580</v>
      </c>
      <c r="B253" s="35" t="s">
        <v>27</v>
      </c>
      <c r="C253" s="35" t="s">
        <v>185</v>
      </c>
      <c r="D253" s="48" t="s">
        <v>26</v>
      </c>
      <c r="E253" s="97">
        <v>6</v>
      </c>
      <c r="F253" s="127">
        <f>E253*F251</f>
        <v>6</v>
      </c>
    </row>
    <row r="254" spans="1:6" ht="15" customHeight="1" outlineLevel="2" x14ac:dyDescent="0.25">
      <c r="A254" s="39" t="s">
        <v>580</v>
      </c>
      <c r="B254" s="35" t="s">
        <v>8</v>
      </c>
      <c r="C254" s="35" t="s">
        <v>150</v>
      </c>
      <c r="D254" s="48" t="s">
        <v>145</v>
      </c>
      <c r="E254" s="97">
        <v>6</v>
      </c>
      <c r="F254" s="127">
        <f>E254*F251</f>
        <v>6</v>
      </c>
    </row>
    <row r="255" spans="1:6" outlineLevel="1" x14ac:dyDescent="0.25">
      <c r="A255" s="39" t="s">
        <v>580</v>
      </c>
      <c r="B255" s="28" t="s">
        <v>18</v>
      </c>
      <c r="C255" s="28" t="s">
        <v>505</v>
      </c>
      <c r="D255" s="29"/>
      <c r="E255" s="30">
        <v>1</v>
      </c>
      <c r="F255" s="30">
        <f>E255*E248</f>
        <v>1</v>
      </c>
    </row>
    <row r="256" spans="1:6" ht="15" customHeight="1" outlineLevel="2" x14ac:dyDescent="0.25">
      <c r="A256" s="39" t="s">
        <v>580</v>
      </c>
      <c r="B256" s="35" t="s">
        <v>18</v>
      </c>
      <c r="C256" s="35" t="s">
        <v>193</v>
      </c>
      <c r="D256" s="48" t="s">
        <v>26</v>
      </c>
      <c r="E256" s="79">
        <v>1</v>
      </c>
      <c r="F256" s="128">
        <f>E256*F255</f>
        <v>1</v>
      </c>
    </row>
    <row r="257" spans="1:6" outlineLevel="2" x14ac:dyDescent="0.25">
      <c r="A257" s="39" t="s">
        <v>580</v>
      </c>
      <c r="B257" s="90" t="s">
        <v>18</v>
      </c>
      <c r="C257" s="90" t="s">
        <v>183</v>
      </c>
      <c r="D257" s="125"/>
      <c r="E257" s="126">
        <v>1</v>
      </c>
      <c r="F257" s="80">
        <f>E257*F255</f>
        <v>1</v>
      </c>
    </row>
    <row r="258" spans="1:6" ht="15" customHeight="1" outlineLevel="2" x14ac:dyDescent="0.25">
      <c r="A258" s="39" t="s">
        <v>580</v>
      </c>
      <c r="B258" s="35" t="s">
        <v>18</v>
      </c>
      <c r="C258" s="35" t="s">
        <v>184</v>
      </c>
      <c r="D258" s="48" t="s">
        <v>26</v>
      </c>
      <c r="E258" s="97">
        <v>1</v>
      </c>
      <c r="F258" s="127">
        <f>E258*F257</f>
        <v>1</v>
      </c>
    </row>
    <row r="259" spans="1:6" ht="15" customHeight="1" outlineLevel="2" x14ac:dyDescent="0.25">
      <c r="A259" s="39" t="s">
        <v>580</v>
      </c>
      <c r="B259" s="99" t="s">
        <v>27</v>
      </c>
      <c r="C259" s="99" t="s">
        <v>149</v>
      </c>
      <c r="D259" s="48" t="s">
        <v>26</v>
      </c>
      <c r="E259" s="97">
        <v>3</v>
      </c>
      <c r="F259" s="127">
        <f>E259*F257</f>
        <v>3</v>
      </c>
    </row>
    <row r="260" spans="1:6" ht="15" customHeight="1" outlineLevel="2" x14ac:dyDescent="0.25">
      <c r="A260" s="39" t="s">
        <v>580</v>
      </c>
      <c r="B260" s="35" t="s">
        <v>8</v>
      </c>
      <c r="C260" s="35" t="s">
        <v>150</v>
      </c>
      <c r="D260" s="48" t="s">
        <v>145</v>
      </c>
      <c r="E260" s="97">
        <v>3</v>
      </c>
      <c r="F260" s="127">
        <f>E260*F257</f>
        <v>3</v>
      </c>
    </row>
    <row r="261" spans="1:6" outlineLevel="1" x14ac:dyDescent="0.25">
      <c r="A261" s="39" t="s">
        <v>580</v>
      </c>
      <c r="B261" s="45" t="s">
        <v>19</v>
      </c>
      <c r="C261" s="45" t="s">
        <v>582</v>
      </c>
      <c r="D261" s="82"/>
      <c r="E261" s="98">
        <v>1</v>
      </c>
      <c r="F261" s="81">
        <f>E261*E248</f>
        <v>1</v>
      </c>
    </row>
    <row r="262" spans="1:6" ht="15" customHeight="1" outlineLevel="2" x14ac:dyDescent="0.25">
      <c r="A262" s="39" t="s">
        <v>580</v>
      </c>
      <c r="B262" s="35" t="s">
        <v>19</v>
      </c>
      <c r="C262" s="35" t="s">
        <v>302</v>
      </c>
      <c r="D262" s="48" t="s">
        <v>30</v>
      </c>
      <c r="E262" s="97">
        <v>1</v>
      </c>
      <c r="F262" s="80">
        <f>E262*F261</f>
        <v>1</v>
      </c>
    </row>
    <row r="263" spans="1:6" ht="15" customHeight="1" outlineLevel="2" x14ac:dyDescent="0.25">
      <c r="A263" s="39" t="s">
        <v>580</v>
      </c>
      <c r="B263" s="35" t="s">
        <v>19</v>
      </c>
      <c r="C263" s="35" t="s">
        <v>194</v>
      </c>
      <c r="D263" s="48" t="s">
        <v>30</v>
      </c>
      <c r="E263" s="97">
        <v>1</v>
      </c>
      <c r="F263" s="80">
        <f>E263*F261</f>
        <v>1</v>
      </c>
    </row>
    <row r="264" spans="1:6" ht="22.5" outlineLevel="1" x14ac:dyDescent="0.25">
      <c r="A264" s="39" t="s">
        <v>580</v>
      </c>
      <c r="B264" s="45" t="s">
        <v>700</v>
      </c>
      <c r="C264" s="45" t="s">
        <v>138</v>
      </c>
      <c r="D264" s="46"/>
      <c r="E264" s="47">
        <v>3</v>
      </c>
      <c r="F264" s="47">
        <f>E264*E248</f>
        <v>3</v>
      </c>
    </row>
    <row r="265" spans="1:6" outlineLevel="2" x14ac:dyDescent="0.25">
      <c r="A265" s="39" t="s">
        <v>580</v>
      </c>
      <c r="B265" s="50" t="s">
        <v>32</v>
      </c>
      <c r="C265" s="50" t="s">
        <v>84</v>
      </c>
      <c r="D265" s="89"/>
      <c r="E265" s="52">
        <v>3</v>
      </c>
      <c r="F265" s="3">
        <f>E265*F264</f>
        <v>9</v>
      </c>
    </row>
    <row r="266" spans="1:6" outlineLevel="2" x14ac:dyDescent="0.25">
      <c r="A266" s="39" t="s">
        <v>580</v>
      </c>
      <c r="B266" s="88" t="s">
        <v>85</v>
      </c>
      <c r="C266" s="88"/>
      <c r="D266" s="89"/>
      <c r="E266" s="51">
        <v>1</v>
      </c>
      <c r="F266" s="56">
        <f>E266*F265</f>
        <v>9</v>
      </c>
    </row>
    <row r="267" spans="1:6" outlineLevel="2" x14ac:dyDescent="0.25">
      <c r="A267" s="39" t="s">
        <v>580</v>
      </c>
      <c r="B267" s="60" t="s">
        <v>47</v>
      </c>
      <c r="C267" s="60" t="s">
        <v>86</v>
      </c>
      <c r="D267" s="50"/>
      <c r="E267" s="52">
        <v>1</v>
      </c>
      <c r="F267" s="3">
        <f>E267*F265</f>
        <v>9</v>
      </c>
    </row>
    <row r="268" spans="1:6" ht="15" customHeight="1" outlineLevel="2" x14ac:dyDescent="0.25">
      <c r="A268" s="39" t="s">
        <v>580</v>
      </c>
      <c r="B268" s="89" t="s">
        <v>87</v>
      </c>
      <c r="C268" s="89" t="s">
        <v>88</v>
      </c>
      <c r="D268" s="94" t="s">
        <v>89</v>
      </c>
      <c r="E268" s="33">
        <v>1</v>
      </c>
      <c r="F268" s="56">
        <f>E268*F267</f>
        <v>9</v>
      </c>
    </row>
    <row r="269" spans="1:6" ht="15" customHeight="1" outlineLevel="2" x14ac:dyDescent="0.25">
      <c r="A269" s="39" t="s">
        <v>580</v>
      </c>
      <c r="B269" s="95" t="s">
        <v>90</v>
      </c>
      <c r="C269" s="89" t="s">
        <v>91</v>
      </c>
      <c r="D269" s="94" t="s">
        <v>92</v>
      </c>
      <c r="E269" s="33">
        <v>1</v>
      </c>
      <c r="F269" s="56">
        <f>E269*F267</f>
        <v>9</v>
      </c>
    </row>
    <row r="270" spans="1:6" ht="15" customHeight="1" outlineLevel="2" x14ac:dyDescent="0.25">
      <c r="A270" s="39" t="s">
        <v>580</v>
      </c>
      <c r="B270" s="89" t="s">
        <v>93</v>
      </c>
      <c r="C270" s="89" t="s">
        <v>94</v>
      </c>
      <c r="D270" s="94" t="s">
        <v>95</v>
      </c>
      <c r="E270" s="33">
        <v>1</v>
      </c>
      <c r="F270" s="56">
        <f>E270*F267</f>
        <v>9</v>
      </c>
    </row>
    <row r="271" spans="1:6" ht="15" customHeight="1" outlineLevel="2" x14ac:dyDescent="0.25">
      <c r="A271" s="39" t="s">
        <v>580</v>
      </c>
      <c r="B271" s="89" t="s">
        <v>96</v>
      </c>
      <c r="C271" s="89" t="s">
        <v>97</v>
      </c>
      <c r="D271" s="94" t="s">
        <v>98</v>
      </c>
      <c r="E271" s="33">
        <v>1</v>
      </c>
      <c r="F271" s="56">
        <f>E271*F267</f>
        <v>9</v>
      </c>
    </row>
    <row r="272" spans="1:6" outlineLevel="2" x14ac:dyDescent="0.25">
      <c r="A272" s="39" t="s">
        <v>580</v>
      </c>
      <c r="B272" s="74" t="s">
        <v>20</v>
      </c>
      <c r="C272" s="74"/>
      <c r="D272" s="73"/>
      <c r="E272" s="77"/>
      <c r="F272" s="75"/>
    </row>
    <row r="273" spans="1:6" ht="15" customHeight="1" outlineLevel="2" x14ac:dyDescent="0.25">
      <c r="A273" s="39" t="s">
        <v>580</v>
      </c>
      <c r="B273" s="89" t="s">
        <v>33</v>
      </c>
      <c r="C273" s="89" t="s">
        <v>99</v>
      </c>
      <c r="D273" s="89" t="s">
        <v>100</v>
      </c>
      <c r="E273" s="51">
        <v>3</v>
      </c>
      <c r="F273" s="56">
        <f>E273*F264</f>
        <v>9</v>
      </c>
    </row>
    <row r="274" spans="1:6" outlineLevel="2" x14ac:dyDescent="0.25">
      <c r="A274" s="39" t="s">
        <v>580</v>
      </c>
      <c r="B274" s="88" t="s">
        <v>101</v>
      </c>
      <c r="C274" s="88"/>
      <c r="D274" s="88"/>
      <c r="E274" s="96">
        <v>18</v>
      </c>
      <c r="F274" s="58">
        <f>E274*F264</f>
        <v>54</v>
      </c>
    </row>
    <row r="275" spans="1:6" outlineLevel="2" x14ac:dyDescent="0.25">
      <c r="A275" s="39" t="s">
        <v>580</v>
      </c>
      <c r="B275" s="88" t="s">
        <v>34</v>
      </c>
      <c r="C275" s="88"/>
      <c r="D275" s="88"/>
      <c r="E275" s="96">
        <v>18</v>
      </c>
      <c r="F275" s="58">
        <f>E275*F264</f>
        <v>54</v>
      </c>
    </row>
    <row r="276" spans="1:6" outlineLevel="2" x14ac:dyDescent="0.25">
      <c r="A276" s="39" t="s">
        <v>580</v>
      </c>
      <c r="B276" s="88" t="s">
        <v>35</v>
      </c>
      <c r="C276" s="88"/>
      <c r="D276" s="88"/>
      <c r="E276" s="96">
        <v>18</v>
      </c>
      <c r="F276" s="58">
        <f>E276*F264</f>
        <v>54</v>
      </c>
    </row>
    <row r="277" spans="1:6" outlineLevel="1" x14ac:dyDescent="0.25">
      <c r="A277" s="39" t="s">
        <v>580</v>
      </c>
      <c r="B277" s="44" t="s">
        <v>20</v>
      </c>
      <c r="C277" s="44"/>
      <c r="D277" s="53"/>
      <c r="E277" s="54"/>
      <c r="F277" s="54"/>
    </row>
    <row r="278" spans="1:6" ht="15" customHeight="1" outlineLevel="1" x14ac:dyDescent="0.25">
      <c r="A278" s="39" t="s">
        <v>580</v>
      </c>
      <c r="B278" s="55" t="s">
        <v>21</v>
      </c>
      <c r="C278" s="55" t="s">
        <v>22</v>
      </c>
      <c r="D278" s="55" t="s">
        <v>36</v>
      </c>
      <c r="E278" s="56">
        <v>4</v>
      </c>
      <c r="F278" s="56">
        <f>E278*E248</f>
        <v>4</v>
      </c>
    </row>
    <row r="279" spans="1:6" outlineLevel="1" x14ac:dyDescent="0.25">
      <c r="A279" s="39" t="s">
        <v>580</v>
      </c>
      <c r="B279" s="44" t="s">
        <v>23</v>
      </c>
      <c r="C279" s="40"/>
      <c r="D279" s="41"/>
      <c r="E279" s="42"/>
      <c r="F279" s="43"/>
    </row>
    <row r="280" spans="1:6" ht="33.75" outlineLevel="1" x14ac:dyDescent="0.25">
      <c r="A280" s="39" t="s">
        <v>580</v>
      </c>
      <c r="B280" s="62" t="s">
        <v>24</v>
      </c>
      <c r="C280" s="63" t="s">
        <v>139</v>
      </c>
      <c r="D280" s="89"/>
      <c r="E280" s="52">
        <v>2</v>
      </c>
      <c r="F280" s="59">
        <f>E280*E248</f>
        <v>2</v>
      </c>
    </row>
    <row r="281" spans="1:6" ht="15" customHeight="1" outlineLevel="1" x14ac:dyDescent="0.25">
      <c r="A281" s="39" t="s">
        <v>580</v>
      </c>
      <c r="B281" s="85" t="s">
        <v>27</v>
      </c>
      <c r="C281" s="85" t="s">
        <v>141</v>
      </c>
      <c r="D281" s="48" t="s">
        <v>31</v>
      </c>
      <c r="E281" s="33">
        <v>4</v>
      </c>
      <c r="F281" s="34">
        <f>E281*F280</f>
        <v>8</v>
      </c>
    </row>
    <row r="282" spans="1:6" ht="22.5" outlineLevel="1" x14ac:dyDescent="0.25">
      <c r="A282" s="39" t="s">
        <v>580</v>
      </c>
      <c r="B282" s="63" t="s">
        <v>25</v>
      </c>
      <c r="C282" s="63" t="s">
        <v>140</v>
      </c>
      <c r="D282" s="89"/>
      <c r="E282" s="52">
        <v>2</v>
      </c>
      <c r="F282" s="59">
        <f>E282*E248</f>
        <v>2</v>
      </c>
    </row>
    <row r="283" spans="1:6" ht="56.25" outlineLevel="1" x14ac:dyDescent="0.25">
      <c r="A283" s="39" t="s">
        <v>580</v>
      </c>
      <c r="B283" s="91" t="s">
        <v>142</v>
      </c>
      <c r="C283" s="92"/>
      <c r="D283" s="89"/>
      <c r="E283" s="51">
        <v>1</v>
      </c>
      <c r="F283" s="58">
        <f>E283*F282</f>
        <v>2</v>
      </c>
    </row>
    <row r="284" spans="1:6" ht="22.5" outlineLevel="1" x14ac:dyDescent="0.25">
      <c r="A284" s="39" t="s">
        <v>580</v>
      </c>
      <c r="B284" s="64" t="s">
        <v>143</v>
      </c>
      <c r="C284" s="64"/>
      <c r="D284" s="89"/>
      <c r="E284" s="51">
        <v>1</v>
      </c>
      <c r="F284" s="58">
        <f>E284*F282</f>
        <v>2</v>
      </c>
    </row>
    <row r="285" spans="1:6" x14ac:dyDescent="0.25">
      <c r="A285" s="39"/>
      <c r="B285" s="39" t="s">
        <v>191</v>
      </c>
      <c r="C285" s="39" t="s">
        <v>584</v>
      </c>
      <c r="D285" s="38"/>
      <c r="E285" s="27">
        <v>1</v>
      </c>
      <c r="F285" s="27"/>
    </row>
    <row r="286" spans="1:6" outlineLevel="1" x14ac:dyDescent="0.25">
      <c r="A286" s="39" t="s">
        <v>584</v>
      </c>
      <c r="B286" s="134" t="s">
        <v>18</v>
      </c>
      <c r="C286" s="134" t="s">
        <v>204</v>
      </c>
      <c r="D286" s="134"/>
      <c r="E286" s="135">
        <v>1</v>
      </c>
      <c r="F286" s="135">
        <f>E286*E285</f>
        <v>1</v>
      </c>
    </row>
    <row r="287" spans="1:6" ht="15" customHeight="1" outlineLevel="2" x14ac:dyDescent="0.25">
      <c r="A287" s="39" t="s">
        <v>584</v>
      </c>
      <c r="B287" s="62" t="s">
        <v>18</v>
      </c>
      <c r="C287" s="62" t="s">
        <v>205</v>
      </c>
      <c r="D287" s="2"/>
      <c r="E287" s="3">
        <v>1</v>
      </c>
      <c r="F287" s="3">
        <f>E287*F286</f>
        <v>1</v>
      </c>
    </row>
    <row r="288" spans="1:6" ht="15" customHeight="1" outlineLevel="2" x14ac:dyDescent="0.25">
      <c r="A288" s="39" t="s">
        <v>584</v>
      </c>
      <c r="B288" s="55" t="s">
        <v>18</v>
      </c>
      <c r="C288" s="55" t="s">
        <v>206</v>
      </c>
      <c r="D288" s="48" t="s">
        <v>26</v>
      </c>
      <c r="E288" s="56">
        <v>1</v>
      </c>
      <c r="F288" s="56">
        <f>E288*F287</f>
        <v>1</v>
      </c>
    </row>
    <row r="289" spans="1:6" ht="15" customHeight="1" outlineLevel="2" x14ac:dyDescent="0.25">
      <c r="A289" s="39" t="s">
        <v>584</v>
      </c>
      <c r="B289" s="178" t="s">
        <v>104</v>
      </c>
      <c r="C289" s="178" t="s">
        <v>149</v>
      </c>
      <c r="D289" s="48" t="s">
        <v>26</v>
      </c>
      <c r="E289" s="56">
        <v>3</v>
      </c>
      <c r="F289" s="56">
        <f>E289*F287</f>
        <v>3</v>
      </c>
    </row>
    <row r="290" spans="1:6" outlineLevel="2" x14ac:dyDescent="0.25">
      <c r="A290" s="39" t="s">
        <v>584</v>
      </c>
      <c r="B290" s="55" t="s">
        <v>8</v>
      </c>
      <c r="C290" s="55" t="s">
        <v>150</v>
      </c>
      <c r="D290" s="48" t="s">
        <v>145</v>
      </c>
      <c r="E290" s="56">
        <v>3</v>
      </c>
      <c r="F290" s="56">
        <f>E290*F287</f>
        <v>3</v>
      </c>
    </row>
    <row r="291" spans="1:6" ht="15" customHeight="1" outlineLevel="2" x14ac:dyDescent="0.25">
      <c r="A291" s="39" t="s">
        <v>584</v>
      </c>
      <c r="B291" s="62" t="s">
        <v>18</v>
      </c>
      <c r="C291" s="62" t="s">
        <v>207</v>
      </c>
      <c r="D291" s="2"/>
      <c r="E291" s="56">
        <v>1</v>
      </c>
      <c r="F291" s="56">
        <f>E291*F286</f>
        <v>1</v>
      </c>
    </row>
    <row r="292" spans="1:6" ht="15" customHeight="1" outlineLevel="2" x14ac:dyDescent="0.25">
      <c r="A292" s="39" t="s">
        <v>584</v>
      </c>
      <c r="B292" s="55" t="s">
        <v>18</v>
      </c>
      <c r="C292" s="55" t="s">
        <v>208</v>
      </c>
      <c r="D292" s="48" t="s">
        <v>26</v>
      </c>
      <c r="E292" s="56">
        <v>1</v>
      </c>
      <c r="F292" s="56">
        <f>E292*F291</f>
        <v>1</v>
      </c>
    </row>
    <row r="293" spans="1:6" ht="15" customHeight="1" outlineLevel="2" x14ac:dyDescent="0.25">
      <c r="A293" s="39" t="s">
        <v>584</v>
      </c>
      <c r="B293" s="178" t="s">
        <v>104</v>
      </c>
      <c r="C293" s="178" t="s">
        <v>149</v>
      </c>
      <c r="D293" s="48" t="s">
        <v>26</v>
      </c>
      <c r="E293" s="56">
        <v>3</v>
      </c>
      <c r="F293" s="56">
        <f>E293*F291</f>
        <v>3</v>
      </c>
    </row>
    <row r="294" spans="1:6" ht="15" customHeight="1" outlineLevel="2" x14ac:dyDescent="0.25">
      <c r="A294" s="39" t="s">
        <v>584</v>
      </c>
      <c r="B294" s="55" t="s">
        <v>8</v>
      </c>
      <c r="C294" s="55" t="s">
        <v>150</v>
      </c>
      <c r="D294" s="48" t="s">
        <v>145</v>
      </c>
      <c r="E294" s="56">
        <v>3</v>
      </c>
      <c r="F294" s="56">
        <f>E294*F291</f>
        <v>3</v>
      </c>
    </row>
    <row r="295" spans="1:6" ht="15" customHeight="1" outlineLevel="2" x14ac:dyDescent="0.25">
      <c r="A295" s="39" t="s">
        <v>584</v>
      </c>
      <c r="B295" s="62" t="s">
        <v>18</v>
      </c>
      <c r="C295" s="62" t="s">
        <v>209</v>
      </c>
      <c r="D295" s="48"/>
      <c r="E295" s="56">
        <v>1</v>
      </c>
      <c r="F295" s="56">
        <f>E295*F286</f>
        <v>1</v>
      </c>
    </row>
    <row r="296" spans="1:6" ht="15" customHeight="1" outlineLevel="2" x14ac:dyDescent="0.25">
      <c r="A296" s="39" t="s">
        <v>584</v>
      </c>
      <c r="B296" s="55" t="s">
        <v>18</v>
      </c>
      <c r="C296" s="55" t="s">
        <v>210</v>
      </c>
      <c r="D296" s="48" t="s">
        <v>26</v>
      </c>
      <c r="E296" s="56">
        <v>1</v>
      </c>
      <c r="F296" s="56">
        <f>E296*F295</f>
        <v>1</v>
      </c>
    </row>
    <row r="297" spans="1:6" ht="15" customHeight="1" outlineLevel="2" x14ac:dyDescent="0.25">
      <c r="A297" s="39" t="s">
        <v>584</v>
      </c>
      <c r="B297" s="178" t="s">
        <v>104</v>
      </c>
      <c r="C297" s="178" t="s">
        <v>149</v>
      </c>
      <c r="D297" s="48" t="s">
        <v>26</v>
      </c>
      <c r="E297" s="56">
        <v>3</v>
      </c>
      <c r="F297" s="56">
        <f>E297*F295</f>
        <v>3</v>
      </c>
    </row>
    <row r="298" spans="1:6" ht="15" customHeight="1" outlineLevel="2" x14ac:dyDescent="0.25">
      <c r="A298" s="39" t="s">
        <v>584</v>
      </c>
      <c r="B298" s="55" t="s">
        <v>8</v>
      </c>
      <c r="C298" s="55" t="s">
        <v>150</v>
      </c>
      <c r="D298" s="48" t="s">
        <v>145</v>
      </c>
      <c r="E298" s="56">
        <v>3</v>
      </c>
      <c r="F298" s="56">
        <f>E298*F295</f>
        <v>3</v>
      </c>
    </row>
    <row r="299" spans="1:6" ht="15" customHeight="1" outlineLevel="2" x14ac:dyDescent="0.25">
      <c r="A299" s="39" t="s">
        <v>584</v>
      </c>
      <c r="B299" s="28" t="s">
        <v>20</v>
      </c>
      <c r="C299" s="29"/>
      <c r="D299" s="29"/>
      <c r="E299" s="136"/>
      <c r="F299" s="136"/>
    </row>
    <row r="300" spans="1:6" ht="14.25" customHeight="1" outlineLevel="2" x14ac:dyDescent="0.25">
      <c r="A300" s="39" t="s">
        <v>584</v>
      </c>
      <c r="B300" s="55" t="s">
        <v>18</v>
      </c>
      <c r="C300" s="55" t="s">
        <v>146</v>
      </c>
      <c r="D300" s="48" t="s">
        <v>26</v>
      </c>
      <c r="E300" s="56">
        <v>1</v>
      </c>
      <c r="F300" s="56">
        <f>E300*F286</f>
        <v>1</v>
      </c>
    </row>
    <row r="301" spans="1:6" ht="22.5" outlineLevel="1" x14ac:dyDescent="0.25">
      <c r="A301" s="39" t="s">
        <v>584</v>
      </c>
      <c r="B301" s="45" t="s">
        <v>700</v>
      </c>
      <c r="C301" s="45" t="s">
        <v>138</v>
      </c>
      <c r="D301" s="46"/>
      <c r="E301" s="47">
        <v>3</v>
      </c>
      <c r="F301" s="47">
        <f>E301*E285</f>
        <v>3</v>
      </c>
    </row>
    <row r="302" spans="1:6" outlineLevel="2" x14ac:dyDescent="0.25">
      <c r="A302" s="39" t="s">
        <v>584</v>
      </c>
      <c r="B302" s="50" t="s">
        <v>32</v>
      </c>
      <c r="C302" s="50" t="s">
        <v>84</v>
      </c>
      <c r="D302" s="89"/>
      <c r="E302" s="52">
        <v>3</v>
      </c>
      <c r="F302" s="3">
        <f>E302*F301</f>
        <v>9</v>
      </c>
    </row>
    <row r="303" spans="1:6" outlineLevel="2" x14ac:dyDescent="0.25">
      <c r="A303" s="39" t="s">
        <v>584</v>
      </c>
      <c r="B303" s="88" t="s">
        <v>85</v>
      </c>
      <c r="C303" s="88"/>
      <c r="D303" s="89"/>
      <c r="E303" s="51">
        <v>1</v>
      </c>
      <c r="F303" s="56">
        <f>E303*F302</f>
        <v>9</v>
      </c>
    </row>
    <row r="304" spans="1:6" outlineLevel="2" x14ac:dyDescent="0.25">
      <c r="A304" s="39" t="s">
        <v>584</v>
      </c>
      <c r="B304" s="60" t="s">
        <v>47</v>
      </c>
      <c r="C304" s="60" t="s">
        <v>86</v>
      </c>
      <c r="D304" s="50"/>
      <c r="E304" s="52">
        <v>1</v>
      </c>
      <c r="F304" s="3">
        <f>E304*F302</f>
        <v>9</v>
      </c>
    </row>
    <row r="305" spans="1:6" ht="15" customHeight="1" outlineLevel="2" x14ac:dyDescent="0.25">
      <c r="A305" s="39" t="s">
        <v>584</v>
      </c>
      <c r="B305" s="89" t="s">
        <v>87</v>
      </c>
      <c r="C305" s="89" t="s">
        <v>88</v>
      </c>
      <c r="D305" s="94" t="s">
        <v>89</v>
      </c>
      <c r="E305" s="33">
        <v>1</v>
      </c>
      <c r="F305" s="56">
        <f>E305*F304</f>
        <v>9</v>
      </c>
    </row>
    <row r="306" spans="1:6" ht="15" customHeight="1" outlineLevel="2" x14ac:dyDescent="0.25">
      <c r="A306" s="39" t="s">
        <v>584</v>
      </c>
      <c r="B306" s="95" t="s">
        <v>90</v>
      </c>
      <c r="C306" s="89" t="s">
        <v>91</v>
      </c>
      <c r="D306" s="94" t="s">
        <v>92</v>
      </c>
      <c r="E306" s="33">
        <v>1</v>
      </c>
      <c r="F306" s="56">
        <f>E306*F304</f>
        <v>9</v>
      </c>
    </row>
    <row r="307" spans="1:6" ht="15" customHeight="1" outlineLevel="2" x14ac:dyDescent="0.25">
      <c r="A307" s="39" t="s">
        <v>584</v>
      </c>
      <c r="B307" s="89" t="s">
        <v>93</v>
      </c>
      <c r="C307" s="89" t="s">
        <v>94</v>
      </c>
      <c r="D307" s="94" t="s">
        <v>95</v>
      </c>
      <c r="E307" s="33">
        <v>1</v>
      </c>
      <c r="F307" s="56">
        <f>E307*F304</f>
        <v>9</v>
      </c>
    </row>
    <row r="308" spans="1:6" ht="15" customHeight="1" outlineLevel="2" x14ac:dyDescent="0.25">
      <c r="A308" s="39" t="s">
        <v>584</v>
      </c>
      <c r="B308" s="89" t="s">
        <v>96</v>
      </c>
      <c r="C308" s="89" t="s">
        <v>97</v>
      </c>
      <c r="D308" s="94" t="s">
        <v>98</v>
      </c>
      <c r="E308" s="33">
        <v>1</v>
      </c>
      <c r="F308" s="56">
        <f>E308*F304</f>
        <v>9</v>
      </c>
    </row>
    <row r="309" spans="1:6" outlineLevel="2" x14ac:dyDescent="0.25">
      <c r="A309" s="39" t="s">
        <v>584</v>
      </c>
      <c r="B309" s="74" t="s">
        <v>20</v>
      </c>
      <c r="C309" s="74"/>
      <c r="D309" s="73"/>
      <c r="E309" s="77"/>
      <c r="F309" s="75"/>
    </row>
    <row r="310" spans="1:6" ht="15" customHeight="1" outlineLevel="2" x14ac:dyDescent="0.25">
      <c r="A310" s="39" t="s">
        <v>584</v>
      </c>
      <c r="B310" s="89" t="s">
        <v>33</v>
      </c>
      <c r="C310" s="89" t="s">
        <v>99</v>
      </c>
      <c r="D310" s="89" t="s">
        <v>100</v>
      </c>
      <c r="E310" s="51">
        <v>3</v>
      </c>
      <c r="F310" s="56">
        <f>E310*F301</f>
        <v>9</v>
      </c>
    </row>
    <row r="311" spans="1:6" outlineLevel="2" x14ac:dyDescent="0.25">
      <c r="A311" s="39" t="s">
        <v>584</v>
      </c>
      <c r="B311" s="88" t="s">
        <v>101</v>
      </c>
      <c r="C311" s="88"/>
      <c r="D311" s="88"/>
      <c r="E311" s="96">
        <v>18</v>
      </c>
      <c r="F311" s="58">
        <f>E311*F301</f>
        <v>54</v>
      </c>
    </row>
    <row r="312" spans="1:6" outlineLevel="2" x14ac:dyDescent="0.25">
      <c r="A312" s="39" t="s">
        <v>584</v>
      </c>
      <c r="B312" s="88" t="s">
        <v>34</v>
      </c>
      <c r="C312" s="88"/>
      <c r="D312" s="88"/>
      <c r="E312" s="96">
        <v>18</v>
      </c>
      <c r="F312" s="58">
        <f>E312*F301</f>
        <v>54</v>
      </c>
    </row>
    <row r="313" spans="1:6" outlineLevel="2" x14ac:dyDescent="0.25">
      <c r="A313" s="39" t="s">
        <v>584</v>
      </c>
      <c r="B313" s="88" t="s">
        <v>35</v>
      </c>
      <c r="C313" s="88"/>
      <c r="D313" s="88"/>
      <c r="E313" s="96">
        <v>18</v>
      </c>
      <c r="F313" s="58">
        <f>E313*F301</f>
        <v>54</v>
      </c>
    </row>
    <row r="314" spans="1:6" outlineLevel="1" x14ac:dyDescent="0.25">
      <c r="A314" s="39" t="s">
        <v>584</v>
      </c>
      <c r="B314" s="44" t="s">
        <v>20</v>
      </c>
      <c r="C314" s="44"/>
      <c r="D314" s="53"/>
      <c r="E314" s="54"/>
      <c r="F314" s="54"/>
    </row>
    <row r="315" spans="1:6" ht="15" customHeight="1" outlineLevel="1" x14ac:dyDescent="0.25">
      <c r="A315" s="39" t="s">
        <v>584</v>
      </c>
      <c r="B315" s="55" t="s">
        <v>21</v>
      </c>
      <c r="C315" s="55" t="s">
        <v>22</v>
      </c>
      <c r="D315" s="55" t="s">
        <v>36</v>
      </c>
      <c r="E315" s="56">
        <v>4</v>
      </c>
      <c r="F315" s="56">
        <f>E315*E285</f>
        <v>4</v>
      </c>
    </row>
    <row r="316" spans="1:6" ht="15" customHeight="1" outlineLevel="1" x14ac:dyDescent="0.25">
      <c r="A316" s="39" t="s">
        <v>584</v>
      </c>
      <c r="B316" s="55" t="s">
        <v>19</v>
      </c>
      <c r="C316" s="55" t="s">
        <v>586</v>
      </c>
      <c r="D316" s="55" t="s">
        <v>30</v>
      </c>
      <c r="E316" s="56">
        <v>1</v>
      </c>
      <c r="F316" s="56">
        <f>E316*E285</f>
        <v>1</v>
      </c>
    </row>
    <row r="317" spans="1:6" outlineLevel="1" x14ac:dyDescent="0.25">
      <c r="A317" s="39" t="s">
        <v>584</v>
      </c>
      <c r="B317" s="44" t="s">
        <v>23</v>
      </c>
      <c r="C317" s="40"/>
      <c r="D317" s="41"/>
      <c r="E317" s="42"/>
      <c r="F317" s="43"/>
    </row>
    <row r="318" spans="1:6" ht="33.75" outlineLevel="1" x14ac:dyDescent="0.25">
      <c r="A318" s="39" t="s">
        <v>584</v>
      </c>
      <c r="B318" s="62" t="s">
        <v>24</v>
      </c>
      <c r="C318" s="63" t="s">
        <v>139</v>
      </c>
      <c r="D318" s="89"/>
      <c r="E318" s="52">
        <v>2</v>
      </c>
      <c r="F318" s="59">
        <f>E318*E285</f>
        <v>2</v>
      </c>
    </row>
    <row r="319" spans="1:6" ht="15" customHeight="1" outlineLevel="1" x14ac:dyDescent="0.25">
      <c r="A319" s="39" t="s">
        <v>584</v>
      </c>
      <c r="B319" s="85" t="s">
        <v>27</v>
      </c>
      <c r="C319" s="85" t="s">
        <v>141</v>
      </c>
      <c r="D319" s="48" t="s">
        <v>31</v>
      </c>
      <c r="E319" s="33">
        <v>4</v>
      </c>
      <c r="F319" s="34">
        <f>E319*F318</f>
        <v>8</v>
      </c>
    </row>
    <row r="320" spans="1:6" ht="22.5" outlineLevel="1" x14ac:dyDescent="0.25">
      <c r="A320" s="39" t="s">
        <v>584</v>
      </c>
      <c r="B320" s="63" t="s">
        <v>25</v>
      </c>
      <c r="C320" s="63" t="s">
        <v>140</v>
      </c>
      <c r="D320" s="89"/>
      <c r="E320" s="52">
        <v>2</v>
      </c>
      <c r="F320" s="59">
        <f>E320*E285</f>
        <v>2</v>
      </c>
    </row>
    <row r="321" spans="1:6" ht="56.25" outlineLevel="1" x14ac:dyDescent="0.25">
      <c r="A321" s="39" t="s">
        <v>584</v>
      </c>
      <c r="B321" s="91" t="s">
        <v>142</v>
      </c>
      <c r="C321" s="92"/>
      <c r="D321" s="89"/>
      <c r="E321" s="51">
        <v>1</v>
      </c>
      <c r="F321" s="58">
        <f>E321*F320</f>
        <v>2</v>
      </c>
    </row>
    <row r="322" spans="1:6" ht="22.5" outlineLevel="1" x14ac:dyDescent="0.25">
      <c r="A322" s="39" t="s">
        <v>584</v>
      </c>
      <c r="B322" s="64" t="s">
        <v>143</v>
      </c>
      <c r="C322" s="64"/>
      <c r="D322" s="89"/>
      <c r="E322" s="51">
        <v>1</v>
      </c>
      <c r="F322" s="58">
        <f>E322*F320</f>
        <v>2</v>
      </c>
    </row>
    <row r="323" spans="1:6" x14ac:dyDescent="0.25">
      <c r="A323" s="39"/>
      <c r="B323" s="39" t="s">
        <v>595</v>
      </c>
      <c r="C323" s="39" t="s">
        <v>585</v>
      </c>
      <c r="D323" s="38"/>
      <c r="E323" s="27">
        <v>1</v>
      </c>
      <c r="F323" s="27"/>
    </row>
    <row r="324" spans="1:6" outlineLevel="1" x14ac:dyDescent="0.25">
      <c r="A324" s="39" t="s">
        <v>585</v>
      </c>
      <c r="B324" s="134" t="s">
        <v>18</v>
      </c>
      <c r="C324" s="134" t="s">
        <v>587</v>
      </c>
      <c r="D324" s="134"/>
      <c r="E324" s="135">
        <v>1</v>
      </c>
      <c r="F324" s="135">
        <f>E324*E323</f>
        <v>1</v>
      </c>
    </row>
    <row r="325" spans="1:6" outlineLevel="2" x14ac:dyDescent="0.25">
      <c r="A325" s="39" t="s">
        <v>585</v>
      </c>
      <c r="B325" s="62" t="s">
        <v>18</v>
      </c>
      <c r="C325" s="62" t="s">
        <v>686</v>
      </c>
      <c r="D325" s="2"/>
      <c r="E325" s="3">
        <v>1</v>
      </c>
      <c r="F325" s="3">
        <f>E325*F324</f>
        <v>1</v>
      </c>
    </row>
    <row r="326" spans="1:6" ht="15" customHeight="1" outlineLevel="2" x14ac:dyDescent="0.25">
      <c r="A326" s="39" t="s">
        <v>585</v>
      </c>
      <c r="B326" s="55" t="s">
        <v>18</v>
      </c>
      <c r="C326" s="55" t="s">
        <v>687</v>
      </c>
      <c r="D326" s="48" t="s">
        <v>26</v>
      </c>
      <c r="E326" s="56">
        <v>1</v>
      </c>
      <c r="F326" s="56">
        <f>E326*F325</f>
        <v>1</v>
      </c>
    </row>
    <row r="327" spans="1:6" ht="15" customHeight="1" outlineLevel="2" x14ac:dyDescent="0.25">
      <c r="A327" s="39" t="s">
        <v>585</v>
      </c>
      <c r="B327" s="178" t="s">
        <v>104</v>
      </c>
      <c r="C327" s="178" t="s">
        <v>149</v>
      </c>
      <c r="D327" s="48" t="s">
        <v>26</v>
      </c>
      <c r="E327" s="56">
        <v>3</v>
      </c>
      <c r="F327" s="56">
        <f>E327*F325</f>
        <v>3</v>
      </c>
    </row>
    <row r="328" spans="1:6" ht="15" customHeight="1" outlineLevel="2" x14ac:dyDescent="0.25">
      <c r="A328" s="39" t="s">
        <v>585</v>
      </c>
      <c r="B328" s="55" t="s">
        <v>8</v>
      </c>
      <c r="C328" s="55" t="s">
        <v>150</v>
      </c>
      <c r="D328" s="48" t="s">
        <v>145</v>
      </c>
      <c r="E328" s="56">
        <v>3</v>
      </c>
      <c r="F328" s="56">
        <f>E328*F325</f>
        <v>3</v>
      </c>
    </row>
    <row r="329" spans="1:6" outlineLevel="2" x14ac:dyDescent="0.25">
      <c r="A329" s="39" t="s">
        <v>585</v>
      </c>
      <c r="B329" s="62" t="s">
        <v>18</v>
      </c>
      <c r="C329" s="62" t="s">
        <v>207</v>
      </c>
      <c r="D329" s="2"/>
      <c r="E329" s="56">
        <v>1</v>
      </c>
      <c r="F329" s="56">
        <f>E329*F324</f>
        <v>1</v>
      </c>
    </row>
    <row r="330" spans="1:6" ht="15" customHeight="1" outlineLevel="2" x14ac:dyDescent="0.25">
      <c r="A330" s="39" t="s">
        <v>585</v>
      </c>
      <c r="B330" s="55" t="s">
        <v>18</v>
      </c>
      <c r="C330" s="55" t="s">
        <v>208</v>
      </c>
      <c r="D330" s="48" t="s">
        <v>26</v>
      </c>
      <c r="E330" s="56">
        <v>1</v>
      </c>
      <c r="F330" s="56">
        <f>E330*F329</f>
        <v>1</v>
      </c>
    </row>
    <row r="331" spans="1:6" ht="15" customHeight="1" outlineLevel="2" x14ac:dyDescent="0.25">
      <c r="A331" s="39" t="s">
        <v>585</v>
      </c>
      <c r="B331" s="178" t="s">
        <v>104</v>
      </c>
      <c r="C331" s="178" t="s">
        <v>149</v>
      </c>
      <c r="D331" s="48" t="s">
        <v>26</v>
      </c>
      <c r="E331" s="56">
        <v>3</v>
      </c>
      <c r="F331" s="56">
        <f>E331*F329</f>
        <v>3</v>
      </c>
    </row>
    <row r="332" spans="1:6" ht="15" customHeight="1" outlineLevel="2" x14ac:dyDescent="0.25">
      <c r="A332" s="39" t="s">
        <v>585</v>
      </c>
      <c r="B332" s="55" t="s">
        <v>8</v>
      </c>
      <c r="C332" s="55" t="s">
        <v>150</v>
      </c>
      <c r="D332" s="48" t="s">
        <v>145</v>
      </c>
      <c r="E332" s="56">
        <v>3</v>
      </c>
      <c r="F332" s="56">
        <f>E332*F329</f>
        <v>3</v>
      </c>
    </row>
    <row r="333" spans="1:6" outlineLevel="2" x14ac:dyDescent="0.25">
      <c r="A333" s="39" t="s">
        <v>585</v>
      </c>
      <c r="B333" s="62" t="s">
        <v>18</v>
      </c>
      <c r="C333" s="62" t="s">
        <v>566</v>
      </c>
      <c r="D333" s="48"/>
      <c r="E333" s="56">
        <v>1</v>
      </c>
      <c r="F333" s="56">
        <f>E333*F324</f>
        <v>1</v>
      </c>
    </row>
    <row r="334" spans="1:6" ht="15" customHeight="1" outlineLevel="2" x14ac:dyDescent="0.25">
      <c r="A334" s="39" t="s">
        <v>585</v>
      </c>
      <c r="B334" s="55" t="s">
        <v>18</v>
      </c>
      <c r="C334" s="55" t="s">
        <v>567</v>
      </c>
      <c r="D334" s="48" t="s">
        <v>26</v>
      </c>
      <c r="E334" s="56">
        <v>1</v>
      </c>
      <c r="F334" s="56">
        <f>E334*F333</f>
        <v>1</v>
      </c>
    </row>
    <row r="335" spans="1:6" ht="15" customHeight="1" outlineLevel="2" x14ac:dyDescent="0.25">
      <c r="A335" s="39" t="s">
        <v>585</v>
      </c>
      <c r="B335" s="178" t="s">
        <v>104</v>
      </c>
      <c r="C335" s="178" t="s">
        <v>149</v>
      </c>
      <c r="D335" s="48" t="s">
        <v>26</v>
      </c>
      <c r="E335" s="56">
        <v>3</v>
      </c>
      <c r="F335" s="56">
        <f>E335*F333</f>
        <v>3</v>
      </c>
    </row>
    <row r="336" spans="1:6" ht="15" customHeight="1" outlineLevel="2" x14ac:dyDescent="0.25">
      <c r="A336" s="39" t="s">
        <v>585</v>
      </c>
      <c r="B336" s="55" t="s">
        <v>8</v>
      </c>
      <c r="C336" s="55" t="s">
        <v>150</v>
      </c>
      <c r="D336" s="48" t="s">
        <v>145</v>
      </c>
      <c r="E336" s="56">
        <v>3</v>
      </c>
      <c r="F336" s="56">
        <f>E336*F333</f>
        <v>3</v>
      </c>
    </row>
    <row r="337" spans="1:6" outlineLevel="2" x14ac:dyDescent="0.25">
      <c r="A337" s="39" t="s">
        <v>585</v>
      </c>
      <c r="B337" s="28" t="s">
        <v>20</v>
      </c>
      <c r="C337" s="29"/>
      <c r="D337" s="29"/>
      <c r="E337" s="136"/>
      <c r="F337" s="136"/>
    </row>
    <row r="338" spans="1:6" ht="15" customHeight="1" outlineLevel="2" x14ac:dyDescent="0.25">
      <c r="A338" s="39" t="s">
        <v>585</v>
      </c>
      <c r="B338" s="55" t="s">
        <v>18</v>
      </c>
      <c r="C338" s="55" t="s">
        <v>146</v>
      </c>
      <c r="D338" s="48" t="s">
        <v>26</v>
      </c>
      <c r="E338" s="56">
        <v>1</v>
      </c>
      <c r="F338" s="56">
        <f>E338*F324</f>
        <v>1</v>
      </c>
    </row>
    <row r="339" spans="1:6" ht="22.5" outlineLevel="1" x14ac:dyDescent="0.25">
      <c r="A339" s="39" t="s">
        <v>585</v>
      </c>
      <c r="B339" s="45" t="s">
        <v>700</v>
      </c>
      <c r="C339" s="45" t="s">
        <v>138</v>
      </c>
      <c r="D339" s="46"/>
      <c r="E339" s="47">
        <v>3</v>
      </c>
      <c r="F339" s="47">
        <f>E339*E323</f>
        <v>3</v>
      </c>
    </row>
    <row r="340" spans="1:6" outlineLevel="2" x14ac:dyDescent="0.25">
      <c r="A340" s="39" t="s">
        <v>585</v>
      </c>
      <c r="B340" s="50" t="s">
        <v>32</v>
      </c>
      <c r="C340" s="50" t="s">
        <v>84</v>
      </c>
      <c r="D340" s="89"/>
      <c r="E340" s="52">
        <v>3</v>
      </c>
      <c r="F340" s="3">
        <f>E340*F339</f>
        <v>9</v>
      </c>
    </row>
    <row r="341" spans="1:6" outlineLevel="2" x14ac:dyDescent="0.25">
      <c r="A341" s="39" t="s">
        <v>585</v>
      </c>
      <c r="B341" s="88" t="s">
        <v>85</v>
      </c>
      <c r="C341" s="88"/>
      <c r="D341" s="89"/>
      <c r="E341" s="51">
        <v>1</v>
      </c>
      <c r="F341" s="56">
        <f>E341*F340</f>
        <v>9</v>
      </c>
    </row>
    <row r="342" spans="1:6" outlineLevel="2" x14ac:dyDescent="0.25">
      <c r="A342" s="39" t="s">
        <v>585</v>
      </c>
      <c r="B342" s="60" t="s">
        <v>47</v>
      </c>
      <c r="C342" s="60" t="s">
        <v>86</v>
      </c>
      <c r="D342" s="50"/>
      <c r="E342" s="52">
        <v>1</v>
      </c>
      <c r="F342" s="3">
        <f>E342*F340</f>
        <v>9</v>
      </c>
    </row>
    <row r="343" spans="1:6" ht="15" customHeight="1" outlineLevel="2" x14ac:dyDescent="0.25">
      <c r="A343" s="39" t="s">
        <v>585</v>
      </c>
      <c r="B343" s="89" t="s">
        <v>87</v>
      </c>
      <c r="C343" s="89" t="s">
        <v>88</v>
      </c>
      <c r="D343" s="94" t="s">
        <v>89</v>
      </c>
      <c r="E343" s="33">
        <v>1</v>
      </c>
      <c r="F343" s="56">
        <f>E343*F342</f>
        <v>9</v>
      </c>
    </row>
    <row r="344" spans="1:6" ht="15" customHeight="1" outlineLevel="2" x14ac:dyDescent="0.25">
      <c r="A344" s="39" t="s">
        <v>585</v>
      </c>
      <c r="B344" s="95" t="s">
        <v>90</v>
      </c>
      <c r="C344" s="89" t="s">
        <v>91</v>
      </c>
      <c r="D344" s="94" t="s">
        <v>92</v>
      </c>
      <c r="E344" s="33">
        <v>1</v>
      </c>
      <c r="F344" s="56">
        <f>E344*F342</f>
        <v>9</v>
      </c>
    </row>
    <row r="345" spans="1:6" ht="15" customHeight="1" outlineLevel="2" x14ac:dyDescent="0.25">
      <c r="A345" s="39" t="s">
        <v>585</v>
      </c>
      <c r="B345" s="89" t="s">
        <v>93</v>
      </c>
      <c r="C345" s="89" t="s">
        <v>94</v>
      </c>
      <c r="D345" s="94" t="s">
        <v>95</v>
      </c>
      <c r="E345" s="33">
        <v>1</v>
      </c>
      <c r="F345" s="56">
        <f>E345*F342</f>
        <v>9</v>
      </c>
    </row>
    <row r="346" spans="1:6" ht="15" customHeight="1" outlineLevel="2" x14ac:dyDescent="0.25">
      <c r="A346" s="39" t="s">
        <v>585</v>
      </c>
      <c r="B346" s="89" t="s">
        <v>96</v>
      </c>
      <c r="C346" s="89" t="s">
        <v>97</v>
      </c>
      <c r="D346" s="94" t="s">
        <v>98</v>
      </c>
      <c r="E346" s="33">
        <v>1</v>
      </c>
      <c r="F346" s="56">
        <f>E346*F342</f>
        <v>9</v>
      </c>
    </row>
    <row r="347" spans="1:6" outlineLevel="2" x14ac:dyDescent="0.25">
      <c r="A347" s="39" t="s">
        <v>585</v>
      </c>
      <c r="B347" s="74" t="s">
        <v>20</v>
      </c>
      <c r="C347" s="74"/>
      <c r="D347" s="73"/>
      <c r="E347" s="77"/>
      <c r="F347" s="75"/>
    </row>
    <row r="348" spans="1:6" ht="15" customHeight="1" outlineLevel="2" x14ac:dyDescent="0.25">
      <c r="A348" s="39" t="s">
        <v>585</v>
      </c>
      <c r="B348" s="89" t="s">
        <v>33</v>
      </c>
      <c r="C348" s="89" t="s">
        <v>99</v>
      </c>
      <c r="D348" s="89" t="s">
        <v>100</v>
      </c>
      <c r="E348" s="51">
        <v>3</v>
      </c>
      <c r="F348" s="56">
        <f>E348*F339</f>
        <v>9</v>
      </c>
    </row>
    <row r="349" spans="1:6" outlineLevel="2" x14ac:dyDescent="0.25">
      <c r="A349" s="39" t="s">
        <v>585</v>
      </c>
      <c r="B349" s="88" t="s">
        <v>101</v>
      </c>
      <c r="C349" s="88"/>
      <c r="D349" s="88"/>
      <c r="E349" s="96">
        <v>18</v>
      </c>
      <c r="F349" s="58">
        <f>E349*F339</f>
        <v>54</v>
      </c>
    </row>
    <row r="350" spans="1:6" outlineLevel="2" x14ac:dyDescent="0.25">
      <c r="A350" s="39" t="s">
        <v>585</v>
      </c>
      <c r="B350" s="88" t="s">
        <v>34</v>
      </c>
      <c r="C350" s="88"/>
      <c r="D350" s="88"/>
      <c r="E350" s="96">
        <v>18</v>
      </c>
      <c r="F350" s="58">
        <f>E350*F339</f>
        <v>54</v>
      </c>
    </row>
    <row r="351" spans="1:6" outlineLevel="2" x14ac:dyDescent="0.25">
      <c r="A351" s="39" t="s">
        <v>585</v>
      </c>
      <c r="B351" s="88" t="s">
        <v>35</v>
      </c>
      <c r="C351" s="88"/>
      <c r="D351" s="88"/>
      <c r="E351" s="96">
        <v>18</v>
      </c>
      <c r="F351" s="58">
        <f>E351*F339</f>
        <v>54</v>
      </c>
    </row>
    <row r="352" spans="1:6" outlineLevel="1" x14ac:dyDescent="0.25">
      <c r="A352" s="39" t="s">
        <v>585</v>
      </c>
      <c r="B352" s="44" t="s">
        <v>20</v>
      </c>
      <c r="C352" s="44"/>
      <c r="D352" s="53"/>
      <c r="E352" s="54"/>
      <c r="F352" s="54"/>
    </row>
    <row r="353" spans="1:6" ht="15" customHeight="1" outlineLevel="1" x14ac:dyDescent="0.25">
      <c r="A353" s="39" t="s">
        <v>585</v>
      </c>
      <c r="B353" s="55" t="s">
        <v>21</v>
      </c>
      <c r="C353" s="55" t="s">
        <v>22</v>
      </c>
      <c r="D353" s="55" t="s">
        <v>36</v>
      </c>
      <c r="E353" s="56">
        <v>4</v>
      </c>
      <c r="F353" s="56">
        <f>E353*E323</f>
        <v>4</v>
      </c>
    </row>
    <row r="354" spans="1:6" ht="15" customHeight="1" outlineLevel="1" x14ac:dyDescent="0.25">
      <c r="A354" s="39" t="s">
        <v>585</v>
      </c>
      <c r="B354" s="55" t="s">
        <v>19</v>
      </c>
      <c r="C354" s="55" t="s">
        <v>589</v>
      </c>
      <c r="D354" s="55" t="s">
        <v>30</v>
      </c>
      <c r="E354" s="56">
        <v>1</v>
      </c>
      <c r="F354" s="56">
        <f>E354*E323</f>
        <v>1</v>
      </c>
    </row>
    <row r="355" spans="1:6" outlineLevel="1" x14ac:dyDescent="0.25">
      <c r="A355" s="39" t="s">
        <v>585</v>
      </c>
      <c r="B355" s="44" t="s">
        <v>23</v>
      </c>
      <c r="C355" s="40"/>
      <c r="D355" s="41"/>
      <c r="E355" s="42"/>
      <c r="F355" s="43"/>
    </row>
    <row r="356" spans="1:6" ht="33.75" outlineLevel="1" x14ac:dyDescent="0.25">
      <c r="A356" s="39" t="s">
        <v>585</v>
      </c>
      <c r="B356" s="62" t="s">
        <v>24</v>
      </c>
      <c r="C356" s="63" t="s">
        <v>139</v>
      </c>
      <c r="D356" s="89"/>
      <c r="E356" s="52">
        <v>2</v>
      </c>
      <c r="F356" s="59">
        <f>E356*E323</f>
        <v>2</v>
      </c>
    </row>
    <row r="357" spans="1:6" ht="15" customHeight="1" outlineLevel="1" x14ac:dyDescent="0.25">
      <c r="A357" s="39" t="s">
        <v>585</v>
      </c>
      <c r="B357" s="85" t="s">
        <v>27</v>
      </c>
      <c r="C357" s="85" t="s">
        <v>141</v>
      </c>
      <c r="D357" s="48" t="s">
        <v>31</v>
      </c>
      <c r="E357" s="33">
        <v>4</v>
      </c>
      <c r="F357" s="34">
        <f>E357*F356</f>
        <v>8</v>
      </c>
    </row>
    <row r="358" spans="1:6" ht="22.5" outlineLevel="1" x14ac:dyDescent="0.25">
      <c r="A358" s="39" t="s">
        <v>585</v>
      </c>
      <c r="B358" s="63" t="s">
        <v>25</v>
      </c>
      <c r="C358" s="63" t="s">
        <v>140</v>
      </c>
      <c r="D358" s="89"/>
      <c r="E358" s="52">
        <v>2</v>
      </c>
      <c r="F358" s="59">
        <f>E358*E323</f>
        <v>2</v>
      </c>
    </row>
    <row r="359" spans="1:6" ht="56.25" outlineLevel="1" x14ac:dyDescent="0.25">
      <c r="A359" s="39" t="s">
        <v>585</v>
      </c>
      <c r="B359" s="91" t="s">
        <v>142</v>
      </c>
      <c r="C359" s="92"/>
      <c r="D359" s="89"/>
      <c r="E359" s="51">
        <v>1</v>
      </c>
      <c r="F359" s="58">
        <f>E359*F358</f>
        <v>2</v>
      </c>
    </row>
    <row r="360" spans="1:6" ht="22.5" outlineLevel="1" x14ac:dyDescent="0.25">
      <c r="A360" s="39" t="s">
        <v>585</v>
      </c>
      <c r="B360" s="64" t="s">
        <v>143</v>
      </c>
      <c r="C360" s="64"/>
      <c r="D360" s="89"/>
      <c r="E360" s="51">
        <v>1</v>
      </c>
      <c r="F360" s="58">
        <f>E360*F358</f>
        <v>2</v>
      </c>
    </row>
    <row r="361" spans="1:6" x14ac:dyDescent="0.25">
      <c r="A361" s="39"/>
      <c r="B361" s="39" t="s">
        <v>594</v>
      </c>
      <c r="C361" s="39" t="s">
        <v>588</v>
      </c>
      <c r="D361" s="38"/>
      <c r="E361" s="27">
        <v>1</v>
      </c>
      <c r="F361" s="27"/>
    </row>
    <row r="362" spans="1:6" outlineLevel="1" x14ac:dyDescent="0.25">
      <c r="A362" s="39" t="s">
        <v>588</v>
      </c>
      <c r="B362" s="134" t="s">
        <v>18</v>
      </c>
      <c r="C362" s="134" t="s">
        <v>590</v>
      </c>
      <c r="D362" s="134"/>
      <c r="E362" s="135">
        <v>1</v>
      </c>
      <c r="F362" s="135">
        <f>E362*E361</f>
        <v>1</v>
      </c>
    </row>
    <row r="363" spans="1:6" outlineLevel="2" x14ac:dyDescent="0.25">
      <c r="A363" s="39" t="s">
        <v>588</v>
      </c>
      <c r="B363" s="62" t="s">
        <v>18</v>
      </c>
      <c r="C363" s="62" t="s">
        <v>183</v>
      </c>
      <c r="D363" s="2"/>
      <c r="E363" s="3">
        <v>2</v>
      </c>
      <c r="F363" s="3">
        <f>E363*F362</f>
        <v>2</v>
      </c>
    </row>
    <row r="364" spans="1:6" outlineLevel="2" x14ac:dyDescent="0.25">
      <c r="A364" s="39" t="s">
        <v>588</v>
      </c>
      <c r="B364" s="55" t="s">
        <v>18</v>
      </c>
      <c r="C364" s="55" t="s">
        <v>184</v>
      </c>
      <c r="D364" s="48" t="s">
        <v>26</v>
      </c>
      <c r="E364" s="56">
        <v>1</v>
      </c>
      <c r="F364" s="56">
        <f>E364*F363</f>
        <v>2</v>
      </c>
    </row>
    <row r="365" spans="1:6" outlineLevel="2" x14ac:dyDescent="0.25">
      <c r="A365" s="39" t="s">
        <v>588</v>
      </c>
      <c r="B365" s="178" t="s">
        <v>104</v>
      </c>
      <c r="C365" s="178" t="s">
        <v>149</v>
      </c>
      <c r="D365" s="48" t="s">
        <v>26</v>
      </c>
      <c r="E365" s="56">
        <v>3</v>
      </c>
      <c r="F365" s="56">
        <f>E365*F363</f>
        <v>6</v>
      </c>
    </row>
    <row r="366" spans="1:6" outlineLevel="2" x14ac:dyDescent="0.25">
      <c r="A366" s="39" t="s">
        <v>588</v>
      </c>
      <c r="B366" s="55" t="s">
        <v>8</v>
      </c>
      <c r="C366" s="55" t="s">
        <v>150</v>
      </c>
      <c r="D366" s="48" t="s">
        <v>145</v>
      </c>
      <c r="E366" s="56">
        <v>3</v>
      </c>
      <c r="F366" s="56">
        <f>E366*F363</f>
        <v>6</v>
      </c>
    </row>
    <row r="367" spans="1:6" outlineLevel="2" x14ac:dyDescent="0.25">
      <c r="A367" s="39" t="s">
        <v>588</v>
      </c>
      <c r="B367" s="62" t="s">
        <v>18</v>
      </c>
      <c r="C367" s="62" t="s">
        <v>689</v>
      </c>
      <c r="D367" s="2"/>
      <c r="E367" s="56">
        <v>1</v>
      </c>
      <c r="F367" s="56">
        <f>E367*F362</f>
        <v>1</v>
      </c>
    </row>
    <row r="368" spans="1:6" outlineLevel="2" x14ac:dyDescent="0.25">
      <c r="A368" s="39" t="s">
        <v>588</v>
      </c>
      <c r="B368" s="55" t="s">
        <v>18</v>
      </c>
      <c r="C368" s="55" t="s">
        <v>690</v>
      </c>
      <c r="D368" s="48" t="s">
        <v>26</v>
      </c>
      <c r="E368" s="56">
        <v>1</v>
      </c>
      <c r="F368" s="56">
        <f>E368*F367</f>
        <v>1</v>
      </c>
    </row>
    <row r="369" spans="1:6" outlineLevel="2" x14ac:dyDescent="0.25">
      <c r="A369" s="39" t="s">
        <v>588</v>
      </c>
      <c r="B369" s="178" t="s">
        <v>104</v>
      </c>
      <c r="C369" s="178" t="s">
        <v>149</v>
      </c>
      <c r="D369" s="48" t="s">
        <v>26</v>
      </c>
      <c r="E369" s="56">
        <v>3</v>
      </c>
      <c r="F369" s="56">
        <f>E369*F367</f>
        <v>3</v>
      </c>
    </row>
    <row r="370" spans="1:6" outlineLevel="2" x14ac:dyDescent="0.25">
      <c r="A370" s="39" t="s">
        <v>588</v>
      </c>
      <c r="B370" s="55" t="s">
        <v>8</v>
      </c>
      <c r="C370" s="55" t="s">
        <v>150</v>
      </c>
      <c r="D370" s="48" t="s">
        <v>145</v>
      </c>
      <c r="E370" s="56">
        <v>3</v>
      </c>
      <c r="F370" s="56">
        <f>E370*F367</f>
        <v>3</v>
      </c>
    </row>
    <row r="371" spans="1:6" outlineLevel="2" x14ac:dyDescent="0.25">
      <c r="A371" s="39" t="s">
        <v>588</v>
      </c>
      <c r="B371" s="28" t="s">
        <v>20</v>
      </c>
      <c r="C371" s="29"/>
      <c r="D371" s="29"/>
      <c r="E371" s="136"/>
      <c r="F371" s="136"/>
    </row>
    <row r="372" spans="1:6" outlineLevel="2" x14ac:dyDescent="0.25">
      <c r="A372" s="39" t="s">
        <v>588</v>
      </c>
      <c r="B372" s="55" t="s">
        <v>18</v>
      </c>
      <c r="C372" s="55" t="s">
        <v>688</v>
      </c>
      <c r="D372" s="48" t="s">
        <v>26</v>
      </c>
      <c r="E372" s="56">
        <v>1</v>
      </c>
      <c r="F372" s="56">
        <f>E372*F362</f>
        <v>1</v>
      </c>
    </row>
    <row r="373" spans="1:6" ht="22.5" outlineLevel="1" x14ac:dyDescent="0.25">
      <c r="A373" s="39" t="s">
        <v>588</v>
      </c>
      <c r="B373" s="45" t="s">
        <v>700</v>
      </c>
      <c r="C373" s="45" t="s">
        <v>138</v>
      </c>
      <c r="D373" s="46"/>
      <c r="E373" s="47">
        <v>3</v>
      </c>
      <c r="F373" s="47">
        <f>E373*E361</f>
        <v>3</v>
      </c>
    </row>
    <row r="374" spans="1:6" outlineLevel="2" x14ac:dyDescent="0.25">
      <c r="A374" s="39" t="s">
        <v>588</v>
      </c>
      <c r="B374" s="50" t="s">
        <v>32</v>
      </c>
      <c r="C374" s="50" t="s">
        <v>84</v>
      </c>
      <c r="D374" s="89"/>
      <c r="E374" s="52">
        <v>3</v>
      </c>
      <c r="F374" s="3">
        <f>E374*F373</f>
        <v>9</v>
      </c>
    </row>
    <row r="375" spans="1:6" outlineLevel="2" x14ac:dyDescent="0.25">
      <c r="A375" s="39" t="s">
        <v>588</v>
      </c>
      <c r="B375" s="88" t="s">
        <v>85</v>
      </c>
      <c r="C375" s="88"/>
      <c r="D375" s="89"/>
      <c r="E375" s="51">
        <v>1</v>
      </c>
      <c r="F375" s="56">
        <f>E375*F374</f>
        <v>9</v>
      </c>
    </row>
    <row r="376" spans="1:6" outlineLevel="2" x14ac:dyDescent="0.25">
      <c r="A376" s="39" t="s">
        <v>588</v>
      </c>
      <c r="B376" s="60" t="s">
        <v>47</v>
      </c>
      <c r="C376" s="60" t="s">
        <v>86</v>
      </c>
      <c r="D376" s="50"/>
      <c r="E376" s="52">
        <v>1</v>
      </c>
      <c r="F376" s="3">
        <f>E376*F374</f>
        <v>9</v>
      </c>
    </row>
    <row r="377" spans="1:6" ht="22.5" outlineLevel="2" x14ac:dyDescent="0.25">
      <c r="A377" s="39" t="s">
        <v>588</v>
      </c>
      <c r="B377" s="89" t="s">
        <v>87</v>
      </c>
      <c r="C377" s="89" t="s">
        <v>88</v>
      </c>
      <c r="D377" s="94" t="s">
        <v>89</v>
      </c>
      <c r="E377" s="33">
        <v>1</v>
      </c>
      <c r="F377" s="56">
        <f>E377*F376</f>
        <v>9</v>
      </c>
    </row>
    <row r="378" spans="1:6" ht="22.5" outlineLevel="2" x14ac:dyDescent="0.25">
      <c r="A378" s="39" t="s">
        <v>588</v>
      </c>
      <c r="B378" s="95" t="s">
        <v>90</v>
      </c>
      <c r="C378" s="89" t="s">
        <v>91</v>
      </c>
      <c r="D378" s="94" t="s">
        <v>92</v>
      </c>
      <c r="E378" s="33">
        <v>1</v>
      </c>
      <c r="F378" s="56">
        <f>E378*F376</f>
        <v>9</v>
      </c>
    </row>
    <row r="379" spans="1:6" ht="22.5" outlineLevel="2" x14ac:dyDescent="0.25">
      <c r="A379" s="39" t="s">
        <v>588</v>
      </c>
      <c r="B379" s="89" t="s">
        <v>93</v>
      </c>
      <c r="C379" s="89" t="s">
        <v>94</v>
      </c>
      <c r="D379" s="94" t="s">
        <v>95</v>
      </c>
      <c r="E379" s="33">
        <v>1</v>
      </c>
      <c r="F379" s="56">
        <f>E379*F376</f>
        <v>9</v>
      </c>
    </row>
    <row r="380" spans="1:6" ht="22.5" outlineLevel="2" x14ac:dyDescent="0.25">
      <c r="A380" s="39" t="s">
        <v>588</v>
      </c>
      <c r="B380" s="89" t="s">
        <v>96</v>
      </c>
      <c r="C380" s="89" t="s">
        <v>97</v>
      </c>
      <c r="D380" s="94" t="s">
        <v>98</v>
      </c>
      <c r="E380" s="33">
        <v>1</v>
      </c>
      <c r="F380" s="56">
        <f>E380*F376</f>
        <v>9</v>
      </c>
    </row>
    <row r="381" spans="1:6" outlineLevel="2" x14ac:dyDescent="0.25">
      <c r="A381" s="39" t="s">
        <v>588</v>
      </c>
      <c r="B381" s="74" t="s">
        <v>20</v>
      </c>
      <c r="C381" s="74"/>
      <c r="D381" s="73"/>
      <c r="E381" s="77"/>
      <c r="F381" s="75"/>
    </row>
    <row r="382" spans="1:6" ht="33.75" outlineLevel="2" x14ac:dyDescent="0.25">
      <c r="A382" s="39" t="s">
        <v>588</v>
      </c>
      <c r="B382" s="89" t="s">
        <v>33</v>
      </c>
      <c r="C382" s="89" t="s">
        <v>99</v>
      </c>
      <c r="D382" s="89" t="s">
        <v>100</v>
      </c>
      <c r="E382" s="51">
        <v>3</v>
      </c>
      <c r="F382" s="56">
        <f>E382*F373</f>
        <v>9</v>
      </c>
    </row>
    <row r="383" spans="1:6" outlineLevel="2" x14ac:dyDescent="0.25">
      <c r="A383" s="39" t="s">
        <v>588</v>
      </c>
      <c r="B383" s="88" t="s">
        <v>101</v>
      </c>
      <c r="C383" s="88"/>
      <c r="D383" s="88"/>
      <c r="E383" s="96">
        <v>18</v>
      </c>
      <c r="F383" s="58">
        <f>E383*F373</f>
        <v>54</v>
      </c>
    </row>
    <row r="384" spans="1:6" outlineLevel="2" x14ac:dyDescent="0.25">
      <c r="A384" s="39" t="s">
        <v>588</v>
      </c>
      <c r="B384" s="88" t="s">
        <v>34</v>
      </c>
      <c r="C384" s="88"/>
      <c r="D384" s="88"/>
      <c r="E384" s="96">
        <v>18</v>
      </c>
      <c r="F384" s="58">
        <f>E384*F373</f>
        <v>54</v>
      </c>
    </row>
    <row r="385" spans="1:6" outlineLevel="2" x14ac:dyDescent="0.25">
      <c r="A385" s="39" t="s">
        <v>588</v>
      </c>
      <c r="B385" s="88" t="s">
        <v>35</v>
      </c>
      <c r="C385" s="88"/>
      <c r="D385" s="88"/>
      <c r="E385" s="96">
        <v>18</v>
      </c>
      <c r="F385" s="58">
        <f>E385*F373</f>
        <v>54</v>
      </c>
    </row>
    <row r="386" spans="1:6" outlineLevel="1" x14ac:dyDescent="0.25">
      <c r="A386" s="39" t="s">
        <v>588</v>
      </c>
      <c r="B386" s="44" t="s">
        <v>20</v>
      </c>
      <c r="C386" s="44"/>
      <c r="D386" s="53"/>
      <c r="E386" s="54"/>
      <c r="F386" s="54"/>
    </row>
    <row r="387" spans="1:6" ht="22.5" outlineLevel="1" x14ac:dyDescent="0.25">
      <c r="A387" s="39" t="s">
        <v>588</v>
      </c>
      <c r="B387" s="55" t="s">
        <v>21</v>
      </c>
      <c r="C387" s="55" t="s">
        <v>22</v>
      </c>
      <c r="D387" s="55" t="s">
        <v>36</v>
      </c>
      <c r="E387" s="56">
        <v>4</v>
      </c>
      <c r="F387" s="56">
        <f>E387*E361</f>
        <v>4</v>
      </c>
    </row>
    <row r="388" spans="1:6" outlineLevel="1" x14ac:dyDescent="0.25">
      <c r="A388" s="39" t="s">
        <v>588</v>
      </c>
      <c r="B388" s="55" t="s">
        <v>19</v>
      </c>
      <c r="C388" s="55" t="s">
        <v>591</v>
      </c>
      <c r="D388" s="55" t="s">
        <v>30</v>
      </c>
      <c r="E388" s="56">
        <v>1</v>
      </c>
      <c r="F388" s="56">
        <f>E388*E361</f>
        <v>1</v>
      </c>
    </row>
    <row r="389" spans="1:6" outlineLevel="1" x14ac:dyDescent="0.25">
      <c r="A389" s="39" t="s">
        <v>588</v>
      </c>
      <c r="B389" s="44" t="s">
        <v>23</v>
      </c>
      <c r="C389" s="40"/>
      <c r="D389" s="41"/>
      <c r="E389" s="42"/>
      <c r="F389" s="43"/>
    </row>
    <row r="390" spans="1:6" ht="33.75" outlineLevel="1" x14ac:dyDescent="0.25">
      <c r="A390" s="39" t="s">
        <v>588</v>
      </c>
      <c r="B390" s="62" t="s">
        <v>24</v>
      </c>
      <c r="C390" s="63" t="s">
        <v>139</v>
      </c>
      <c r="D390" s="89"/>
      <c r="E390" s="52">
        <v>2</v>
      </c>
      <c r="F390" s="59">
        <f>E390*E361</f>
        <v>2</v>
      </c>
    </row>
    <row r="391" spans="1:6" outlineLevel="1" x14ac:dyDescent="0.25">
      <c r="A391" s="39" t="s">
        <v>588</v>
      </c>
      <c r="B391" s="85" t="s">
        <v>27</v>
      </c>
      <c r="C391" s="85" t="s">
        <v>141</v>
      </c>
      <c r="D391" s="48" t="s">
        <v>31</v>
      </c>
      <c r="E391" s="33">
        <v>4</v>
      </c>
      <c r="F391" s="34">
        <f>E391*F390</f>
        <v>8</v>
      </c>
    </row>
    <row r="392" spans="1:6" ht="22.5" outlineLevel="1" x14ac:dyDescent="0.25">
      <c r="A392" s="39" t="s">
        <v>588</v>
      </c>
      <c r="B392" s="63" t="s">
        <v>25</v>
      </c>
      <c r="C392" s="63" t="s">
        <v>140</v>
      </c>
      <c r="D392" s="89"/>
      <c r="E392" s="52">
        <v>2</v>
      </c>
      <c r="F392" s="59">
        <f>E392*E361</f>
        <v>2</v>
      </c>
    </row>
    <row r="393" spans="1:6" ht="56.25" outlineLevel="1" x14ac:dyDescent="0.25">
      <c r="A393" s="39" t="s">
        <v>588</v>
      </c>
      <c r="B393" s="91" t="s">
        <v>142</v>
      </c>
      <c r="C393" s="92"/>
      <c r="D393" s="89"/>
      <c r="E393" s="51">
        <v>1</v>
      </c>
      <c r="F393" s="58">
        <f>E393*F392</f>
        <v>2</v>
      </c>
    </row>
    <row r="394" spans="1:6" ht="22.5" outlineLevel="1" x14ac:dyDescent="0.25">
      <c r="A394" s="39" t="s">
        <v>588</v>
      </c>
      <c r="B394" s="64" t="s">
        <v>143</v>
      </c>
      <c r="C394" s="64"/>
      <c r="D394" s="89"/>
      <c r="E394" s="51">
        <v>1</v>
      </c>
      <c r="F394" s="58">
        <f>E394*F392</f>
        <v>2</v>
      </c>
    </row>
    <row r="395" spans="1:6" x14ac:dyDescent="0.25">
      <c r="A395" s="39"/>
      <c r="B395" s="39" t="s">
        <v>592</v>
      </c>
      <c r="C395" s="39" t="s">
        <v>506</v>
      </c>
      <c r="D395" s="38"/>
      <c r="E395" s="27">
        <v>1</v>
      </c>
      <c r="F395" s="27"/>
    </row>
    <row r="396" spans="1:6" outlineLevel="1" x14ac:dyDescent="0.25">
      <c r="A396" s="39" t="s">
        <v>506</v>
      </c>
      <c r="B396" s="45" t="s">
        <v>18</v>
      </c>
      <c r="C396" s="45" t="s">
        <v>197</v>
      </c>
      <c r="D396" s="46"/>
      <c r="E396" s="140">
        <v>1</v>
      </c>
      <c r="F396" s="141">
        <f>E396*E395</f>
        <v>1</v>
      </c>
    </row>
    <row r="397" spans="1:6" outlineLevel="2" x14ac:dyDescent="0.25">
      <c r="A397" s="39" t="s">
        <v>506</v>
      </c>
      <c r="B397" s="62" t="s">
        <v>18</v>
      </c>
      <c r="C397" s="62" t="s">
        <v>198</v>
      </c>
      <c r="D397" s="2"/>
      <c r="E397" s="3">
        <v>2</v>
      </c>
      <c r="F397" s="3">
        <f>E397*F396</f>
        <v>2</v>
      </c>
    </row>
    <row r="398" spans="1:6" outlineLevel="2" x14ac:dyDescent="0.25">
      <c r="A398" s="39" t="s">
        <v>506</v>
      </c>
      <c r="B398" s="55" t="s">
        <v>18</v>
      </c>
      <c r="C398" s="55" t="s">
        <v>148</v>
      </c>
      <c r="D398" s="48" t="s">
        <v>26</v>
      </c>
      <c r="E398" s="56">
        <v>1</v>
      </c>
      <c r="F398" s="56">
        <f>E398*F397</f>
        <v>2</v>
      </c>
    </row>
    <row r="399" spans="1:6" outlineLevel="2" x14ac:dyDescent="0.25">
      <c r="A399" s="39" t="s">
        <v>506</v>
      </c>
      <c r="B399" s="178" t="s">
        <v>104</v>
      </c>
      <c r="C399" s="178" t="s">
        <v>149</v>
      </c>
      <c r="D399" s="48" t="s">
        <v>26</v>
      </c>
      <c r="E399" s="56">
        <v>3</v>
      </c>
      <c r="F399" s="56">
        <f>E399*F397</f>
        <v>6</v>
      </c>
    </row>
    <row r="400" spans="1:6" outlineLevel="2" x14ac:dyDescent="0.25">
      <c r="A400" s="39" t="s">
        <v>506</v>
      </c>
      <c r="B400" s="55" t="s">
        <v>8</v>
      </c>
      <c r="C400" s="55" t="s">
        <v>150</v>
      </c>
      <c r="D400" s="48" t="s">
        <v>145</v>
      </c>
      <c r="E400" s="56">
        <v>3</v>
      </c>
      <c r="F400" s="56">
        <f>E400*F397</f>
        <v>6</v>
      </c>
    </row>
    <row r="401" spans="1:6" outlineLevel="2" x14ac:dyDescent="0.25">
      <c r="A401" s="39" t="s">
        <v>506</v>
      </c>
      <c r="B401" s="62" t="s">
        <v>18</v>
      </c>
      <c r="C401" s="62" t="s">
        <v>199</v>
      </c>
      <c r="D401" s="2"/>
      <c r="E401" s="56">
        <v>1</v>
      </c>
      <c r="F401" s="56">
        <f>E401*F396</f>
        <v>1</v>
      </c>
    </row>
    <row r="402" spans="1:6" outlineLevel="2" x14ac:dyDescent="0.25">
      <c r="A402" s="39" t="s">
        <v>506</v>
      </c>
      <c r="B402" s="55" t="s">
        <v>18</v>
      </c>
      <c r="C402" s="55" t="s">
        <v>200</v>
      </c>
      <c r="D402" s="48" t="s">
        <v>26</v>
      </c>
      <c r="E402" s="56">
        <v>1</v>
      </c>
      <c r="F402" s="56">
        <f>E402*F401</f>
        <v>1</v>
      </c>
    </row>
    <row r="403" spans="1:6" outlineLevel="2" x14ac:dyDescent="0.25">
      <c r="A403" s="39" t="s">
        <v>506</v>
      </c>
      <c r="B403" s="178" t="s">
        <v>104</v>
      </c>
      <c r="C403" s="178" t="s">
        <v>149</v>
      </c>
      <c r="D403" s="48" t="s">
        <v>26</v>
      </c>
      <c r="E403" s="56">
        <v>3</v>
      </c>
      <c r="F403" s="56">
        <f>E403*F401</f>
        <v>3</v>
      </c>
    </row>
    <row r="404" spans="1:6" outlineLevel="2" x14ac:dyDescent="0.25">
      <c r="A404" s="39" t="s">
        <v>506</v>
      </c>
      <c r="B404" s="55" t="s">
        <v>8</v>
      </c>
      <c r="C404" s="55" t="s">
        <v>150</v>
      </c>
      <c r="D404" s="48" t="s">
        <v>145</v>
      </c>
      <c r="E404" s="56">
        <v>3</v>
      </c>
      <c r="F404" s="56">
        <f>E404*F401</f>
        <v>3</v>
      </c>
    </row>
    <row r="405" spans="1:6" outlineLevel="2" x14ac:dyDescent="0.25">
      <c r="A405" s="39" t="s">
        <v>506</v>
      </c>
      <c r="B405" s="28" t="s">
        <v>20</v>
      </c>
      <c r="C405" s="29"/>
      <c r="D405" s="29"/>
      <c r="E405" s="136"/>
      <c r="F405" s="136"/>
    </row>
    <row r="406" spans="1:6" outlineLevel="2" x14ac:dyDescent="0.25">
      <c r="A406" s="39" t="s">
        <v>506</v>
      </c>
      <c r="B406" s="55" t="s">
        <v>18</v>
      </c>
      <c r="C406" s="55" t="s">
        <v>201</v>
      </c>
      <c r="D406" s="48" t="s">
        <v>26</v>
      </c>
      <c r="E406" s="56">
        <v>1</v>
      </c>
      <c r="F406" s="56">
        <f>E406*F396</f>
        <v>1</v>
      </c>
    </row>
    <row r="407" spans="1:6" outlineLevel="1" x14ac:dyDescent="0.25">
      <c r="A407" s="39" t="s">
        <v>506</v>
      </c>
      <c r="B407" s="45" t="s">
        <v>19</v>
      </c>
      <c r="C407" s="45" t="s">
        <v>507</v>
      </c>
      <c r="D407" s="46"/>
      <c r="E407" s="140">
        <v>1</v>
      </c>
      <c r="F407" s="141">
        <f>E407*E395</f>
        <v>1</v>
      </c>
    </row>
    <row r="408" spans="1:6" outlineLevel="2" x14ac:dyDescent="0.25">
      <c r="A408" s="39" t="s">
        <v>506</v>
      </c>
      <c r="B408" s="35" t="s">
        <v>19</v>
      </c>
      <c r="C408" s="35" t="s">
        <v>508</v>
      </c>
      <c r="D408" s="48" t="s">
        <v>30</v>
      </c>
      <c r="E408" s="138">
        <v>1</v>
      </c>
      <c r="F408" s="138">
        <f>E408*F407</f>
        <v>1</v>
      </c>
    </row>
    <row r="409" spans="1:6" outlineLevel="2" x14ac:dyDescent="0.25">
      <c r="A409" s="39" t="s">
        <v>506</v>
      </c>
      <c r="B409" s="130" t="s">
        <v>28</v>
      </c>
      <c r="C409" s="130" t="s">
        <v>172</v>
      </c>
      <c r="D409" s="131"/>
      <c r="E409" s="139">
        <v>6</v>
      </c>
      <c r="F409" s="139">
        <f>E409*F407</f>
        <v>6</v>
      </c>
    </row>
    <row r="410" spans="1:6" outlineLevel="2" x14ac:dyDescent="0.25">
      <c r="A410" s="39" t="s">
        <v>506</v>
      </c>
      <c r="B410" s="35" t="s">
        <v>29</v>
      </c>
      <c r="C410" s="35" t="s">
        <v>174</v>
      </c>
      <c r="D410" s="48" t="s">
        <v>177</v>
      </c>
      <c r="E410" s="138">
        <v>2</v>
      </c>
      <c r="F410" s="138">
        <f>E410*F409</f>
        <v>12</v>
      </c>
    </row>
    <row r="411" spans="1:6" outlineLevel="2" x14ac:dyDescent="0.25">
      <c r="A411" s="39" t="s">
        <v>506</v>
      </c>
      <c r="B411" s="90" t="s">
        <v>28</v>
      </c>
      <c r="C411" s="90" t="s">
        <v>175</v>
      </c>
      <c r="D411" s="125"/>
      <c r="E411" s="138">
        <v>1</v>
      </c>
      <c r="F411" s="138">
        <f>E411*F410</f>
        <v>12</v>
      </c>
    </row>
    <row r="412" spans="1:6" outlineLevel="2" x14ac:dyDescent="0.25">
      <c r="A412" s="39" t="s">
        <v>506</v>
      </c>
      <c r="B412" s="35" t="s">
        <v>27</v>
      </c>
      <c r="C412" s="35" t="s">
        <v>178</v>
      </c>
      <c r="D412" s="48" t="s">
        <v>711</v>
      </c>
      <c r="E412" s="138">
        <v>50</v>
      </c>
      <c r="F412" s="138">
        <f>E412*F411</f>
        <v>600</v>
      </c>
    </row>
    <row r="413" spans="1:6" outlineLevel="2" x14ac:dyDescent="0.25">
      <c r="A413" s="39" t="s">
        <v>506</v>
      </c>
      <c r="B413" s="130" t="s">
        <v>28</v>
      </c>
      <c r="C413" s="130" t="s">
        <v>173</v>
      </c>
      <c r="D413" s="131"/>
      <c r="E413" s="139">
        <v>6</v>
      </c>
      <c r="F413" s="139">
        <f>E413*F407</f>
        <v>6</v>
      </c>
    </row>
    <row r="414" spans="1:6" outlineLevel="2" x14ac:dyDescent="0.25">
      <c r="A414" s="39" t="s">
        <v>506</v>
      </c>
      <c r="B414" s="35" t="s">
        <v>29</v>
      </c>
      <c r="C414" s="35" t="s">
        <v>174</v>
      </c>
      <c r="D414" s="48" t="s">
        <v>177</v>
      </c>
      <c r="E414" s="138">
        <v>2</v>
      </c>
      <c r="F414" s="138">
        <f>E414*F413</f>
        <v>12</v>
      </c>
    </row>
    <row r="415" spans="1:6" outlineLevel="2" x14ac:dyDescent="0.25">
      <c r="A415" s="39" t="s">
        <v>506</v>
      </c>
      <c r="B415" s="90" t="s">
        <v>28</v>
      </c>
      <c r="C415" s="90" t="s">
        <v>176</v>
      </c>
      <c r="D415" s="125"/>
      <c r="E415" s="138">
        <v>1</v>
      </c>
      <c r="F415" s="138">
        <f>E415*F413</f>
        <v>6</v>
      </c>
    </row>
    <row r="416" spans="1:6" outlineLevel="2" x14ac:dyDescent="0.25">
      <c r="A416" s="39" t="s">
        <v>506</v>
      </c>
      <c r="B416" s="35" t="s">
        <v>27</v>
      </c>
      <c r="C416" s="35" t="s">
        <v>179</v>
      </c>
      <c r="D416" s="48" t="s">
        <v>711</v>
      </c>
      <c r="E416" s="138">
        <v>50</v>
      </c>
      <c r="F416" s="138">
        <f>E416*F415</f>
        <v>300</v>
      </c>
    </row>
    <row r="417" spans="1:6" ht="22.5" outlineLevel="1" x14ac:dyDescent="0.25">
      <c r="A417" s="39" t="s">
        <v>506</v>
      </c>
      <c r="B417" s="45" t="s">
        <v>700</v>
      </c>
      <c r="C417" s="45" t="s">
        <v>138</v>
      </c>
      <c r="D417" s="46"/>
      <c r="E417" s="47">
        <v>3</v>
      </c>
      <c r="F417" s="47">
        <f>E417*E395</f>
        <v>3</v>
      </c>
    </row>
    <row r="418" spans="1:6" outlineLevel="2" x14ac:dyDescent="0.25">
      <c r="A418" s="39" t="s">
        <v>506</v>
      </c>
      <c r="B418" s="50" t="s">
        <v>32</v>
      </c>
      <c r="C418" s="50" t="s">
        <v>84</v>
      </c>
      <c r="D418" s="89"/>
      <c r="E418" s="52">
        <v>3</v>
      </c>
      <c r="F418" s="3">
        <f>E418*F417</f>
        <v>9</v>
      </c>
    </row>
    <row r="419" spans="1:6" outlineLevel="2" x14ac:dyDescent="0.25">
      <c r="A419" s="39" t="s">
        <v>506</v>
      </c>
      <c r="B419" s="88" t="s">
        <v>85</v>
      </c>
      <c r="C419" s="88"/>
      <c r="D419" s="89"/>
      <c r="E419" s="51">
        <v>1</v>
      </c>
      <c r="F419" s="56">
        <f>E419*F418</f>
        <v>9</v>
      </c>
    </row>
    <row r="420" spans="1:6" outlineLevel="2" x14ac:dyDescent="0.25">
      <c r="A420" s="39" t="s">
        <v>506</v>
      </c>
      <c r="B420" s="60" t="s">
        <v>47</v>
      </c>
      <c r="C420" s="60" t="s">
        <v>86</v>
      </c>
      <c r="D420" s="50"/>
      <c r="E420" s="52">
        <v>1</v>
      </c>
      <c r="F420" s="3">
        <f>E420*F418</f>
        <v>9</v>
      </c>
    </row>
    <row r="421" spans="1:6" ht="22.5" outlineLevel="2" x14ac:dyDescent="0.25">
      <c r="A421" s="39" t="s">
        <v>506</v>
      </c>
      <c r="B421" s="89" t="s">
        <v>87</v>
      </c>
      <c r="C421" s="89" t="s">
        <v>88</v>
      </c>
      <c r="D421" s="94" t="s">
        <v>89</v>
      </c>
      <c r="E421" s="33">
        <v>1</v>
      </c>
      <c r="F421" s="56">
        <f>E421*F420</f>
        <v>9</v>
      </c>
    </row>
    <row r="422" spans="1:6" ht="22.5" outlineLevel="2" x14ac:dyDescent="0.25">
      <c r="A422" s="39" t="s">
        <v>506</v>
      </c>
      <c r="B422" s="95" t="s">
        <v>90</v>
      </c>
      <c r="C422" s="89" t="s">
        <v>91</v>
      </c>
      <c r="D422" s="94" t="s">
        <v>92</v>
      </c>
      <c r="E422" s="33">
        <v>1</v>
      </c>
      <c r="F422" s="56">
        <f>E422*F420</f>
        <v>9</v>
      </c>
    </row>
    <row r="423" spans="1:6" ht="22.5" outlineLevel="2" x14ac:dyDescent="0.25">
      <c r="A423" s="39" t="s">
        <v>506</v>
      </c>
      <c r="B423" s="89" t="s">
        <v>93</v>
      </c>
      <c r="C423" s="89" t="s">
        <v>94</v>
      </c>
      <c r="D423" s="94" t="s">
        <v>95</v>
      </c>
      <c r="E423" s="33">
        <v>1</v>
      </c>
      <c r="F423" s="56">
        <f>E423*F420</f>
        <v>9</v>
      </c>
    </row>
    <row r="424" spans="1:6" ht="22.5" outlineLevel="2" x14ac:dyDescent="0.25">
      <c r="A424" s="39" t="s">
        <v>506</v>
      </c>
      <c r="B424" s="89" t="s">
        <v>96</v>
      </c>
      <c r="C424" s="89" t="s">
        <v>97</v>
      </c>
      <c r="D424" s="94" t="s">
        <v>98</v>
      </c>
      <c r="E424" s="33">
        <v>1</v>
      </c>
      <c r="F424" s="56">
        <f>E424*F420</f>
        <v>9</v>
      </c>
    </row>
    <row r="425" spans="1:6" outlineLevel="2" x14ac:dyDescent="0.25">
      <c r="A425" s="39" t="s">
        <v>506</v>
      </c>
      <c r="B425" s="74" t="s">
        <v>20</v>
      </c>
      <c r="C425" s="74"/>
      <c r="D425" s="73"/>
      <c r="E425" s="77"/>
      <c r="F425" s="75"/>
    </row>
    <row r="426" spans="1:6" ht="33.75" outlineLevel="2" x14ac:dyDescent="0.25">
      <c r="A426" s="39" t="s">
        <v>506</v>
      </c>
      <c r="B426" s="89" t="s">
        <v>33</v>
      </c>
      <c r="C426" s="89" t="s">
        <v>99</v>
      </c>
      <c r="D426" s="89" t="s">
        <v>100</v>
      </c>
      <c r="E426" s="51">
        <v>3</v>
      </c>
      <c r="F426" s="56">
        <f>E426*F417</f>
        <v>9</v>
      </c>
    </row>
    <row r="427" spans="1:6" outlineLevel="2" x14ac:dyDescent="0.25">
      <c r="A427" s="39" t="s">
        <v>506</v>
      </c>
      <c r="B427" s="88" t="s">
        <v>101</v>
      </c>
      <c r="C427" s="88"/>
      <c r="D427" s="88"/>
      <c r="E427" s="96">
        <v>18</v>
      </c>
      <c r="F427" s="58">
        <f>E427*F417</f>
        <v>54</v>
      </c>
    </row>
    <row r="428" spans="1:6" outlineLevel="2" x14ac:dyDescent="0.25">
      <c r="A428" s="39" t="s">
        <v>506</v>
      </c>
      <c r="B428" s="88" t="s">
        <v>34</v>
      </c>
      <c r="C428" s="88"/>
      <c r="D428" s="88"/>
      <c r="E428" s="96">
        <v>18</v>
      </c>
      <c r="F428" s="58">
        <f>E428*F417</f>
        <v>54</v>
      </c>
    </row>
    <row r="429" spans="1:6" outlineLevel="2" x14ac:dyDescent="0.25">
      <c r="A429" s="39" t="s">
        <v>506</v>
      </c>
      <c r="B429" s="88" t="s">
        <v>35</v>
      </c>
      <c r="C429" s="88"/>
      <c r="D429" s="88"/>
      <c r="E429" s="96">
        <v>18</v>
      </c>
      <c r="F429" s="58">
        <f>E429*F417</f>
        <v>54</v>
      </c>
    </row>
    <row r="430" spans="1:6" outlineLevel="1" x14ac:dyDescent="0.25">
      <c r="A430" s="39" t="s">
        <v>506</v>
      </c>
      <c r="B430" s="44" t="s">
        <v>20</v>
      </c>
      <c r="C430" s="44"/>
      <c r="D430" s="53"/>
      <c r="E430" s="54"/>
      <c r="F430" s="54"/>
    </row>
    <row r="431" spans="1:6" ht="22.5" outlineLevel="1" x14ac:dyDescent="0.25">
      <c r="A431" s="39" t="s">
        <v>506</v>
      </c>
      <c r="B431" s="55" t="s">
        <v>21</v>
      </c>
      <c r="C431" s="55" t="s">
        <v>22</v>
      </c>
      <c r="D431" s="55" t="s">
        <v>36</v>
      </c>
      <c r="E431" s="56">
        <v>4</v>
      </c>
      <c r="F431" s="56">
        <f>E431*E395</f>
        <v>4</v>
      </c>
    </row>
    <row r="432" spans="1:6" outlineLevel="1" x14ac:dyDescent="0.25">
      <c r="A432" s="39" t="s">
        <v>506</v>
      </c>
      <c r="B432" s="44" t="s">
        <v>23</v>
      </c>
      <c r="C432" s="40"/>
      <c r="D432" s="41"/>
      <c r="E432" s="42"/>
      <c r="F432" s="43"/>
    </row>
    <row r="433" spans="1:6" ht="33.75" outlineLevel="1" x14ac:dyDescent="0.25">
      <c r="A433" s="39" t="s">
        <v>506</v>
      </c>
      <c r="B433" s="62" t="s">
        <v>24</v>
      </c>
      <c r="C433" s="63" t="s">
        <v>139</v>
      </c>
      <c r="D433" s="89"/>
      <c r="E433" s="52">
        <v>1</v>
      </c>
      <c r="F433" s="59">
        <f>E433*E395</f>
        <v>1</v>
      </c>
    </row>
    <row r="434" spans="1:6" outlineLevel="1" x14ac:dyDescent="0.25">
      <c r="A434" s="39" t="s">
        <v>506</v>
      </c>
      <c r="B434" s="85" t="s">
        <v>27</v>
      </c>
      <c r="C434" s="85" t="s">
        <v>141</v>
      </c>
      <c r="D434" s="48" t="s">
        <v>31</v>
      </c>
      <c r="E434" s="33">
        <v>4</v>
      </c>
      <c r="F434" s="34">
        <f>E434*F433</f>
        <v>4</v>
      </c>
    </row>
    <row r="435" spans="1:6" ht="33.75" outlineLevel="1" x14ac:dyDescent="0.25">
      <c r="A435" s="39" t="s">
        <v>506</v>
      </c>
      <c r="B435" s="62" t="s">
        <v>24</v>
      </c>
      <c r="C435" s="63" t="s">
        <v>164</v>
      </c>
      <c r="D435" s="89"/>
      <c r="E435" s="52">
        <v>1</v>
      </c>
      <c r="F435" s="59">
        <f>E435*E395</f>
        <v>1</v>
      </c>
    </row>
    <row r="436" spans="1:6" outlineLevel="1" x14ac:dyDescent="0.25">
      <c r="A436" s="39" t="s">
        <v>506</v>
      </c>
      <c r="B436" s="85" t="s">
        <v>27</v>
      </c>
      <c r="C436" s="85" t="s">
        <v>165</v>
      </c>
      <c r="D436" s="48" t="s">
        <v>31</v>
      </c>
      <c r="E436" s="33">
        <v>4</v>
      </c>
      <c r="F436" s="34">
        <f>E436*F435</f>
        <v>4</v>
      </c>
    </row>
    <row r="437" spans="1:6" ht="22.5" outlineLevel="1" x14ac:dyDescent="0.25">
      <c r="A437" s="39" t="s">
        <v>506</v>
      </c>
      <c r="B437" s="63" t="s">
        <v>25</v>
      </c>
      <c r="C437" s="63" t="s">
        <v>140</v>
      </c>
      <c r="D437" s="89"/>
      <c r="E437" s="52">
        <v>2</v>
      </c>
      <c r="F437" s="59">
        <f>E437*E395</f>
        <v>2</v>
      </c>
    </row>
    <row r="438" spans="1:6" ht="56.25" outlineLevel="1" x14ac:dyDescent="0.25">
      <c r="A438" s="39" t="s">
        <v>506</v>
      </c>
      <c r="B438" s="91" t="s">
        <v>142</v>
      </c>
      <c r="C438" s="92"/>
      <c r="D438" s="89"/>
      <c r="E438" s="51">
        <v>1</v>
      </c>
      <c r="F438" s="58">
        <f>E438*F437</f>
        <v>2</v>
      </c>
    </row>
    <row r="439" spans="1:6" ht="22.5" outlineLevel="1" x14ac:dyDescent="0.25">
      <c r="A439" s="39" t="s">
        <v>506</v>
      </c>
      <c r="B439" s="64" t="s">
        <v>143</v>
      </c>
      <c r="C439" s="64"/>
      <c r="D439" s="89"/>
      <c r="E439" s="51">
        <v>1</v>
      </c>
      <c r="F439" s="58">
        <f>E439*F437</f>
        <v>2</v>
      </c>
    </row>
    <row r="440" spans="1:6" x14ac:dyDescent="0.25">
      <c r="A440" s="39"/>
      <c r="B440" s="39" t="s">
        <v>593</v>
      </c>
      <c r="C440" s="39" t="s">
        <v>196</v>
      </c>
      <c r="D440" s="38"/>
      <c r="E440" s="27">
        <v>1</v>
      </c>
      <c r="F440" s="27"/>
    </row>
    <row r="441" spans="1:6" outlineLevel="1" x14ac:dyDescent="0.25">
      <c r="A441" s="39" t="s">
        <v>196</v>
      </c>
      <c r="B441" s="134" t="s">
        <v>18</v>
      </c>
      <c r="C441" s="134" t="s">
        <v>197</v>
      </c>
      <c r="D441" s="134"/>
      <c r="E441" s="135">
        <v>1</v>
      </c>
      <c r="F441" s="135">
        <f>E441*E440</f>
        <v>1</v>
      </c>
    </row>
    <row r="442" spans="1:6" outlineLevel="2" x14ac:dyDescent="0.25">
      <c r="A442" s="39" t="s">
        <v>196</v>
      </c>
      <c r="B442" s="62" t="s">
        <v>18</v>
      </c>
      <c r="C442" s="62" t="s">
        <v>198</v>
      </c>
      <c r="D442" s="2"/>
      <c r="E442" s="3">
        <v>2</v>
      </c>
      <c r="F442" s="3">
        <f>E442*F441</f>
        <v>2</v>
      </c>
    </row>
    <row r="443" spans="1:6" outlineLevel="2" x14ac:dyDescent="0.25">
      <c r="A443" s="39" t="s">
        <v>196</v>
      </c>
      <c r="B443" s="55" t="s">
        <v>18</v>
      </c>
      <c r="C443" s="55" t="s">
        <v>148</v>
      </c>
      <c r="D443" s="48" t="s">
        <v>26</v>
      </c>
      <c r="E443" s="56">
        <v>1</v>
      </c>
      <c r="F443" s="56">
        <f>E443*F442</f>
        <v>2</v>
      </c>
    </row>
    <row r="444" spans="1:6" outlineLevel="2" x14ac:dyDescent="0.25">
      <c r="A444" s="39" t="s">
        <v>196</v>
      </c>
      <c r="B444" s="178" t="s">
        <v>104</v>
      </c>
      <c r="C444" s="178" t="s">
        <v>149</v>
      </c>
      <c r="D444" s="48" t="s">
        <v>26</v>
      </c>
      <c r="E444" s="56">
        <v>3</v>
      </c>
      <c r="F444" s="56">
        <f>E444*F442</f>
        <v>6</v>
      </c>
    </row>
    <row r="445" spans="1:6" outlineLevel="2" x14ac:dyDescent="0.25">
      <c r="A445" s="39" t="s">
        <v>196</v>
      </c>
      <c r="B445" s="55" t="s">
        <v>8</v>
      </c>
      <c r="C445" s="55" t="s">
        <v>150</v>
      </c>
      <c r="D445" s="48" t="s">
        <v>145</v>
      </c>
      <c r="E445" s="56">
        <v>3</v>
      </c>
      <c r="F445" s="56">
        <f>E445*F442</f>
        <v>6</v>
      </c>
    </row>
    <row r="446" spans="1:6" outlineLevel="2" x14ac:dyDescent="0.25">
      <c r="A446" s="39" t="s">
        <v>196</v>
      </c>
      <c r="B446" s="62" t="s">
        <v>18</v>
      </c>
      <c r="C446" s="62" t="s">
        <v>199</v>
      </c>
      <c r="D446" s="2"/>
      <c r="E446" s="56">
        <v>1</v>
      </c>
      <c r="F446" s="56">
        <f>E446*F441</f>
        <v>1</v>
      </c>
    </row>
    <row r="447" spans="1:6" outlineLevel="2" x14ac:dyDescent="0.25">
      <c r="A447" s="39" t="s">
        <v>196</v>
      </c>
      <c r="B447" s="55" t="s">
        <v>18</v>
      </c>
      <c r="C447" s="55" t="s">
        <v>200</v>
      </c>
      <c r="D447" s="48" t="s">
        <v>26</v>
      </c>
      <c r="E447" s="56">
        <v>1</v>
      </c>
      <c r="F447" s="56">
        <f>E447*F446</f>
        <v>1</v>
      </c>
    </row>
    <row r="448" spans="1:6" outlineLevel="2" x14ac:dyDescent="0.25">
      <c r="A448" s="39" t="s">
        <v>196</v>
      </c>
      <c r="B448" s="178" t="s">
        <v>104</v>
      </c>
      <c r="C448" s="178" t="s">
        <v>149</v>
      </c>
      <c r="D448" s="48" t="s">
        <v>26</v>
      </c>
      <c r="E448" s="56">
        <v>3</v>
      </c>
      <c r="F448" s="56">
        <f>E448*F446</f>
        <v>3</v>
      </c>
    </row>
    <row r="449" spans="1:6" outlineLevel="2" x14ac:dyDescent="0.25">
      <c r="A449" s="39" t="s">
        <v>196</v>
      </c>
      <c r="B449" s="55" t="s">
        <v>8</v>
      </c>
      <c r="C449" s="55" t="s">
        <v>150</v>
      </c>
      <c r="D449" s="48" t="s">
        <v>145</v>
      </c>
      <c r="E449" s="56">
        <v>3</v>
      </c>
      <c r="F449" s="56">
        <f>E449*F446</f>
        <v>3</v>
      </c>
    </row>
    <row r="450" spans="1:6" outlineLevel="2" x14ac:dyDescent="0.25">
      <c r="A450" s="39" t="s">
        <v>196</v>
      </c>
      <c r="B450" s="28" t="s">
        <v>20</v>
      </c>
      <c r="C450" s="29"/>
      <c r="D450" s="29"/>
      <c r="E450" s="136"/>
      <c r="F450" s="136"/>
    </row>
    <row r="451" spans="1:6" outlineLevel="2" x14ac:dyDescent="0.25">
      <c r="A451" s="39" t="s">
        <v>196</v>
      </c>
      <c r="B451" s="55" t="s">
        <v>18</v>
      </c>
      <c r="C451" s="55" t="s">
        <v>201</v>
      </c>
      <c r="D451" s="48" t="s">
        <v>26</v>
      </c>
      <c r="E451" s="56">
        <v>1</v>
      </c>
      <c r="F451" s="56">
        <f>E451*F441</f>
        <v>1</v>
      </c>
    </row>
    <row r="452" spans="1:6" ht="22.5" outlineLevel="1" x14ac:dyDescent="0.25">
      <c r="A452" s="39" t="s">
        <v>196</v>
      </c>
      <c r="B452" s="45" t="s">
        <v>700</v>
      </c>
      <c r="C452" s="45" t="s">
        <v>138</v>
      </c>
      <c r="D452" s="46"/>
      <c r="E452" s="47">
        <v>3</v>
      </c>
      <c r="F452" s="47">
        <f>E452*E440</f>
        <v>3</v>
      </c>
    </row>
    <row r="453" spans="1:6" outlineLevel="2" x14ac:dyDescent="0.25">
      <c r="A453" s="39" t="s">
        <v>196</v>
      </c>
      <c r="B453" s="50" t="s">
        <v>32</v>
      </c>
      <c r="C453" s="50" t="s">
        <v>84</v>
      </c>
      <c r="D453" s="89"/>
      <c r="E453" s="52">
        <v>3</v>
      </c>
      <c r="F453" s="3">
        <f>E453*F452</f>
        <v>9</v>
      </c>
    </row>
    <row r="454" spans="1:6" outlineLevel="2" x14ac:dyDescent="0.25">
      <c r="A454" s="39" t="s">
        <v>196</v>
      </c>
      <c r="B454" s="88" t="s">
        <v>85</v>
      </c>
      <c r="C454" s="88"/>
      <c r="D454" s="89"/>
      <c r="E454" s="51">
        <v>1</v>
      </c>
      <c r="F454" s="56">
        <f>E454*F453</f>
        <v>9</v>
      </c>
    </row>
    <row r="455" spans="1:6" outlineLevel="2" x14ac:dyDescent="0.25">
      <c r="A455" s="39" t="s">
        <v>196</v>
      </c>
      <c r="B455" s="60" t="s">
        <v>47</v>
      </c>
      <c r="C455" s="60" t="s">
        <v>86</v>
      </c>
      <c r="D455" s="50"/>
      <c r="E455" s="52">
        <v>1</v>
      </c>
      <c r="F455" s="3">
        <f>E455*F453</f>
        <v>9</v>
      </c>
    </row>
    <row r="456" spans="1:6" ht="22.5" outlineLevel="2" x14ac:dyDescent="0.25">
      <c r="A456" s="39" t="s">
        <v>196</v>
      </c>
      <c r="B456" s="89" t="s">
        <v>87</v>
      </c>
      <c r="C456" s="89" t="s">
        <v>88</v>
      </c>
      <c r="D456" s="94" t="s">
        <v>89</v>
      </c>
      <c r="E456" s="33">
        <v>1</v>
      </c>
      <c r="F456" s="56">
        <f>E456*F455</f>
        <v>9</v>
      </c>
    </row>
    <row r="457" spans="1:6" ht="22.5" outlineLevel="2" x14ac:dyDescent="0.25">
      <c r="A457" s="39" t="s">
        <v>196</v>
      </c>
      <c r="B457" s="95" t="s">
        <v>90</v>
      </c>
      <c r="C457" s="89" t="s">
        <v>91</v>
      </c>
      <c r="D457" s="94" t="s">
        <v>92</v>
      </c>
      <c r="E457" s="33">
        <v>1</v>
      </c>
      <c r="F457" s="56">
        <f>E457*F455</f>
        <v>9</v>
      </c>
    </row>
    <row r="458" spans="1:6" ht="22.5" outlineLevel="2" x14ac:dyDescent="0.25">
      <c r="A458" s="39" t="s">
        <v>196</v>
      </c>
      <c r="B458" s="89" t="s">
        <v>93</v>
      </c>
      <c r="C458" s="89" t="s">
        <v>94</v>
      </c>
      <c r="D458" s="94" t="s">
        <v>95</v>
      </c>
      <c r="E458" s="33">
        <v>1</v>
      </c>
      <c r="F458" s="56">
        <f>E458*F455</f>
        <v>9</v>
      </c>
    </row>
    <row r="459" spans="1:6" ht="22.5" outlineLevel="2" x14ac:dyDescent="0.25">
      <c r="A459" s="39" t="s">
        <v>196</v>
      </c>
      <c r="B459" s="89" t="s">
        <v>96</v>
      </c>
      <c r="C459" s="89" t="s">
        <v>97</v>
      </c>
      <c r="D459" s="94" t="s">
        <v>98</v>
      </c>
      <c r="E459" s="33">
        <v>1</v>
      </c>
      <c r="F459" s="56">
        <f>E459*F455</f>
        <v>9</v>
      </c>
    </row>
    <row r="460" spans="1:6" outlineLevel="2" x14ac:dyDescent="0.25">
      <c r="A460" s="39" t="s">
        <v>196</v>
      </c>
      <c r="B460" s="74" t="s">
        <v>20</v>
      </c>
      <c r="C460" s="74"/>
      <c r="D460" s="73"/>
      <c r="E460" s="77"/>
      <c r="F460" s="75"/>
    </row>
    <row r="461" spans="1:6" ht="33.75" outlineLevel="2" x14ac:dyDescent="0.25">
      <c r="A461" s="39" t="s">
        <v>196</v>
      </c>
      <c r="B461" s="89" t="s">
        <v>33</v>
      </c>
      <c r="C461" s="89" t="s">
        <v>99</v>
      </c>
      <c r="D461" s="89" t="s">
        <v>100</v>
      </c>
      <c r="E461" s="51">
        <v>3</v>
      </c>
      <c r="F461" s="56">
        <f>E461*F452</f>
        <v>9</v>
      </c>
    </row>
    <row r="462" spans="1:6" outlineLevel="2" x14ac:dyDescent="0.25">
      <c r="A462" s="39" t="s">
        <v>196</v>
      </c>
      <c r="B462" s="88" t="s">
        <v>101</v>
      </c>
      <c r="C462" s="88"/>
      <c r="D462" s="88"/>
      <c r="E462" s="96">
        <v>18</v>
      </c>
      <c r="F462" s="58">
        <f>E462*F452</f>
        <v>54</v>
      </c>
    </row>
    <row r="463" spans="1:6" outlineLevel="2" x14ac:dyDescent="0.25">
      <c r="A463" s="39" t="s">
        <v>196</v>
      </c>
      <c r="B463" s="88" t="s">
        <v>34</v>
      </c>
      <c r="C463" s="88"/>
      <c r="D463" s="88"/>
      <c r="E463" s="96">
        <v>18</v>
      </c>
      <c r="F463" s="58">
        <f>E463*F452</f>
        <v>54</v>
      </c>
    </row>
    <row r="464" spans="1:6" outlineLevel="2" x14ac:dyDescent="0.25">
      <c r="A464" s="39" t="s">
        <v>196</v>
      </c>
      <c r="B464" s="88" t="s">
        <v>35</v>
      </c>
      <c r="C464" s="88"/>
      <c r="D464" s="88"/>
      <c r="E464" s="96">
        <v>18</v>
      </c>
      <c r="F464" s="58">
        <f>E464*F452</f>
        <v>54</v>
      </c>
    </row>
    <row r="465" spans="1:6" outlineLevel="1" x14ac:dyDescent="0.25">
      <c r="A465" s="39" t="s">
        <v>196</v>
      </c>
      <c r="B465" s="44" t="s">
        <v>20</v>
      </c>
      <c r="C465" s="44"/>
      <c r="D465" s="53"/>
      <c r="E465" s="54"/>
      <c r="F465" s="54"/>
    </row>
    <row r="466" spans="1:6" ht="22.5" outlineLevel="1" x14ac:dyDescent="0.25">
      <c r="A466" s="39" t="s">
        <v>196</v>
      </c>
      <c r="B466" s="55" t="s">
        <v>21</v>
      </c>
      <c r="C466" s="55" t="s">
        <v>22</v>
      </c>
      <c r="D466" s="55" t="s">
        <v>36</v>
      </c>
      <c r="E466" s="56">
        <v>4</v>
      </c>
      <c r="F466" s="56">
        <f>E466*E440</f>
        <v>4</v>
      </c>
    </row>
    <row r="467" spans="1:6" outlineLevel="1" x14ac:dyDescent="0.25">
      <c r="A467" s="39" t="s">
        <v>196</v>
      </c>
      <c r="B467" s="55" t="s">
        <v>19</v>
      </c>
      <c r="C467" s="55" t="s">
        <v>202</v>
      </c>
      <c r="D467" s="55" t="s">
        <v>30</v>
      </c>
      <c r="E467" s="56">
        <v>1</v>
      </c>
      <c r="F467" s="56">
        <f>E467*E440</f>
        <v>1</v>
      </c>
    </row>
    <row r="468" spans="1:6" outlineLevel="1" x14ac:dyDescent="0.25">
      <c r="A468" s="39" t="s">
        <v>196</v>
      </c>
      <c r="B468" s="44" t="s">
        <v>23</v>
      </c>
      <c r="C468" s="40"/>
      <c r="D468" s="41"/>
      <c r="E468" s="42"/>
      <c r="F468" s="43"/>
    </row>
    <row r="469" spans="1:6" ht="33.75" outlineLevel="1" x14ac:dyDescent="0.25">
      <c r="A469" s="39" t="s">
        <v>196</v>
      </c>
      <c r="B469" s="62" t="s">
        <v>24</v>
      </c>
      <c r="C469" s="63" t="s">
        <v>139</v>
      </c>
      <c r="D469" s="89"/>
      <c r="E469" s="52">
        <v>2</v>
      </c>
      <c r="F469" s="59">
        <f>E469*E440</f>
        <v>2</v>
      </c>
    </row>
    <row r="470" spans="1:6" outlineLevel="1" x14ac:dyDescent="0.25">
      <c r="A470" s="39" t="s">
        <v>196</v>
      </c>
      <c r="B470" s="85" t="s">
        <v>27</v>
      </c>
      <c r="C470" s="85" t="s">
        <v>141</v>
      </c>
      <c r="D470" s="48" t="s">
        <v>31</v>
      </c>
      <c r="E470" s="33">
        <v>4</v>
      </c>
      <c r="F470" s="34">
        <f>E470*F469</f>
        <v>8</v>
      </c>
    </row>
    <row r="471" spans="1:6" ht="22.5" outlineLevel="1" x14ac:dyDescent="0.25">
      <c r="A471" s="39" t="s">
        <v>196</v>
      </c>
      <c r="B471" s="63" t="s">
        <v>25</v>
      </c>
      <c r="C471" s="63" t="s">
        <v>140</v>
      </c>
      <c r="D471" s="89"/>
      <c r="E471" s="52">
        <v>2</v>
      </c>
      <c r="F471" s="59">
        <f>E471*E440</f>
        <v>2</v>
      </c>
    </row>
    <row r="472" spans="1:6" ht="56.25" outlineLevel="1" x14ac:dyDescent="0.25">
      <c r="A472" s="39" t="s">
        <v>196</v>
      </c>
      <c r="B472" s="91" t="s">
        <v>142</v>
      </c>
      <c r="C472" s="92"/>
      <c r="D472" s="89"/>
      <c r="E472" s="51">
        <v>1</v>
      </c>
      <c r="F472" s="58">
        <f>E472*F471</f>
        <v>2</v>
      </c>
    </row>
    <row r="473" spans="1:6" ht="22.5" outlineLevel="1" x14ac:dyDescent="0.25">
      <c r="A473" s="39" t="s">
        <v>196</v>
      </c>
      <c r="B473" s="64" t="s">
        <v>143</v>
      </c>
      <c r="C473" s="64"/>
      <c r="D473" s="89"/>
      <c r="E473" s="51">
        <v>1</v>
      </c>
      <c r="F473" s="58">
        <f>E473*F471</f>
        <v>2</v>
      </c>
    </row>
    <row r="474" spans="1:6" x14ac:dyDescent="0.25">
      <c r="A474" s="39"/>
      <c r="B474" s="39" t="s">
        <v>203</v>
      </c>
      <c r="C474" s="195" t="s">
        <v>596</v>
      </c>
      <c r="D474" s="38"/>
      <c r="E474" s="27">
        <v>1</v>
      </c>
      <c r="F474" s="27"/>
    </row>
    <row r="475" spans="1:6" outlineLevel="1" x14ac:dyDescent="0.25">
      <c r="A475" s="195" t="s">
        <v>596</v>
      </c>
      <c r="B475" s="28" t="s">
        <v>18</v>
      </c>
      <c r="C475" s="134" t="s">
        <v>680</v>
      </c>
      <c r="D475" s="29"/>
      <c r="E475" s="30">
        <v>1</v>
      </c>
      <c r="F475" s="30">
        <f>E475*E474</f>
        <v>1</v>
      </c>
    </row>
    <row r="476" spans="1:6" outlineLevel="2" x14ac:dyDescent="0.25">
      <c r="A476" s="195" t="s">
        <v>596</v>
      </c>
      <c r="B476" s="64" t="s">
        <v>18</v>
      </c>
      <c r="C476" s="64" t="s">
        <v>183</v>
      </c>
      <c r="D476" s="89"/>
      <c r="E476" s="51">
        <v>1</v>
      </c>
      <c r="F476" s="58">
        <f>E476*F475</f>
        <v>1</v>
      </c>
    </row>
    <row r="477" spans="1:6" outlineLevel="2" x14ac:dyDescent="0.25">
      <c r="A477" s="195" t="s">
        <v>596</v>
      </c>
      <c r="B477" s="55" t="s">
        <v>18</v>
      </c>
      <c r="C477" s="55" t="s">
        <v>184</v>
      </c>
      <c r="D477" s="48" t="s">
        <v>26</v>
      </c>
      <c r="E477" s="56">
        <v>1</v>
      </c>
      <c r="F477" s="56">
        <f>E477*F476</f>
        <v>1</v>
      </c>
    </row>
    <row r="478" spans="1:6" outlineLevel="2" x14ac:dyDescent="0.25">
      <c r="A478" s="195" t="s">
        <v>596</v>
      </c>
      <c r="B478" s="178" t="s">
        <v>104</v>
      </c>
      <c r="C478" s="178" t="s">
        <v>149</v>
      </c>
      <c r="D478" s="48" t="s">
        <v>26</v>
      </c>
      <c r="E478" s="56">
        <v>3</v>
      </c>
      <c r="F478" s="56">
        <f>E478*F476</f>
        <v>3</v>
      </c>
    </row>
    <row r="479" spans="1:6" outlineLevel="2" x14ac:dyDescent="0.25">
      <c r="A479" s="195" t="s">
        <v>596</v>
      </c>
      <c r="B479" s="55" t="s">
        <v>8</v>
      </c>
      <c r="C479" s="55" t="s">
        <v>150</v>
      </c>
      <c r="D479" s="48" t="s">
        <v>145</v>
      </c>
      <c r="E479" s="56">
        <v>3</v>
      </c>
      <c r="F479" s="56">
        <f>E479*F476</f>
        <v>3</v>
      </c>
    </row>
    <row r="480" spans="1:6" outlineLevel="2" x14ac:dyDescent="0.25">
      <c r="A480" s="195" t="s">
        <v>596</v>
      </c>
      <c r="B480" s="142" t="s">
        <v>20</v>
      </c>
      <c r="C480" s="142"/>
      <c r="D480" s="73"/>
      <c r="E480" s="143"/>
      <c r="F480" s="76"/>
    </row>
    <row r="481" spans="1:6" outlineLevel="2" x14ac:dyDescent="0.25">
      <c r="A481" s="195" t="s">
        <v>596</v>
      </c>
      <c r="B481" s="64" t="s">
        <v>18</v>
      </c>
      <c r="C481" s="64" t="s">
        <v>305</v>
      </c>
      <c r="D481" s="48" t="s">
        <v>26</v>
      </c>
      <c r="E481" s="51">
        <v>1</v>
      </c>
      <c r="F481" s="58">
        <f>E481*F475</f>
        <v>1</v>
      </c>
    </row>
    <row r="482" spans="1:6" outlineLevel="1" x14ac:dyDescent="0.25">
      <c r="A482" s="195" t="s">
        <v>596</v>
      </c>
      <c r="B482" s="28" t="s">
        <v>18</v>
      </c>
      <c r="C482" s="134" t="s">
        <v>679</v>
      </c>
      <c r="D482" s="29"/>
      <c r="E482" s="30">
        <v>1</v>
      </c>
      <c r="F482" s="30">
        <f>E482*E474</f>
        <v>1</v>
      </c>
    </row>
    <row r="483" spans="1:6" outlineLevel="2" x14ac:dyDescent="0.25">
      <c r="A483" s="195" t="s">
        <v>596</v>
      </c>
      <c r="B483" s="90" t="s">
        <v>18</v>
      </c>
      <c r="C483" s="90" t="s">
        <v>631</v>
      </c>
      <c r="D483" s="196"/>
      <c r="E483" s="148">
        <v>1</v>
      </c>
      <c r="F483" s="37">
        <f>E483*F482</f>
        <v>1</v>
      </c>
    </row>
    <row r="484" spans="1:6" outlineLevel="2" x14ac:dyDescent="0.25">
      <c r="A484" s="195" t="s">
        <v>596</v>
      </c>
      <c r="B484" s="55" t="s">
        <v>18</v>
      </c>
      <c r="C484" s="55" t="s">
        <v>634</v>
      </c>
      <c r="D484" s="48" t="s">
        <v>26</v>
      </c>
      <c r="E484" s="56">
        <v>1</v>
      </c>
      <c r="F484" s="56">
        <f>F483*E484</f>
        <v>1</v>
      </c>
    </row>
    <row r="485" spans="1:6" outlineLevel="2" x14ac:dyDescent="0.25">
      <c r="A485" s="195" t="s">
        <v>596</v>
      </c>
      <c r="B485" s="178" t="s">
        <v>104</v>
      </c>
      <c r="C485" s="178" t="s">
        <v>149</v>
      </c>
      <c r="D485" s="48" t="s">
        <v>26</v>
      </c>
      <c r="E485" s="56">
        <v>6</v>
      </c>
      <c r="F485" s="56">
        <f>E485*F483</f>
        <v>6</v>
      </c>
    </row>
    <row r="486" spans="1:6" outlineLevel="2" x14ac:dyDescent="0.25">
      <c r="A486" s="195" t="s">
        <v>596</v>
      </c>
      <c r="B486" s="55" t="s">
        <v>8</v>
      </c>
      <c r="C486" s="55" t="s">
        <v>150</v>
      </c>
      <c r="D486" s="48" t="s">
        <v>145</v>
      </c>
      <c r="E486" s="56">
        <v>6</v>
      </c>
      <c r="F486" s="56">
        <f>E486*F483</f>
        <v>6</v>
      </c>
    </row>
    <row r="487" spans="1:6" outlineLevel="2" x14ac:dyDescent="0.25">
      <c r="A487" s="195" t="s">
        <v>596</v>
      </c>
      <c r="B487" s="197" t="s">
        <v>20</v>
      </c>
      <c r="C487" s="198"/>
      <c r="D487" s="84"/>
      <c r="E487" s="71"/>
      <c r="F487" s="71"/>
    </row>
    <row r="488" spans="1:6" outlineLevel="2" x14ac:dyDescent="0.25">
      <c r="A488" s="195" t="s">
        <v>596</v>
      </c>
      <c r="B488" s="55" t="s">
        <v>18</v>
      </c>
      <c r="C488" s="55" t="s">
        <v>300</v>
      </c>
      <c r="D488" s="48" t="s">
        <v>26</v>
      </c>
      <c r="E488" s="56">
        <v>1</v>
      </c>
      <c r="F488" s="56">
        <f>E488*F482</f>
        <v>1</v>
      </c>
    </row>
    <row r="489" spans="1:6" outlineLevel="1" x14ac:dyDescent="0.25">
      <c r="A489" s="195" t="s">
        <v>596</v>
      </c>
      <c r="B489" s="28" t="s">
        <v>19</v>
      </c>
      <c r="C489" s="134" t="s">
        <v>678</v>
      </c>
      <c r="D489" s="29"/>
      <c r="E489" s="30">
        <v>1</v>
      </c>
      <c r="F489" s="30">
        <f>E489*E474</f>
        <v>1</v>
      </c>
    </row>
    <row r="490" spans="1:6" outlineLevel="2" x14ac:dyDescent="0.25">
      <c r="A490" s="195" t="s">
        <v>596</v>
      </c>
      <c r="B490" s="64" t="s">
        <v>19</v>
      </c>
      <c r="C490" s="64" t="s">
        <v>681</v>
      </c>
      <c r="D490" s="89" t="s">
        <v>30</v>
      </c>
      <c r="E490" s="51">
        <v>1</v>
      </c>
      <c r="F490" s="58">
        <f>E490*F489</f>
        <v>1</v>
      </c>
    </row>
    <row r="491" spans="1:6" outlineLevel="2" x14ac:dyDescent="0.25">
      <c r="A491" s="195" t="s">
        <v>596</v>
      </c>
      <c r="B491" s="64" t="s">
        <v>19</v>
      </c>
      <c r="C491" s="64" t="s">
        <v>194</v>
      </c>
      <c r="D491" s="89" t="s">
        <v>30</v>
      </c>
      <c r="E491" s="51">
        <v>1</v>
      </c>
      <c r="F491" s="58">
        <f>E491*F489</f>
        <v>1</v>
      </c>
    </row>
    <row r="492" spans="1:6" ht="22.5" outlineLevel="1" x14ac:dyDescent="0.25">
      <c r="A492" s="195" t="s">
        <v>596</v>
      </c>
      <c r="B492" s="45" t="s">
        <v>700</v>
      </c>
      <c r="C492" s="45" t="s">
        <v>138</v>
      </c>
      <c r="D492" s="46"/>
      <c r="E492" s="47">
        <v>3</v>
      </c>
      <c r="F492" s="47">
        <f>E492*E474</f>
        <v>3</v>
      </c>
    </row>
    <row r="493" spans="1:6" outlineLevel="2" x14ac:dyDescent="0.25">
      <c r="A493" s="195" t="s">
        <v>596</v>
      </c>
      <c r="B493" s="50" t="s">
        <v>32</v>
      </c>
      <c r="C493" s="50" t="s">
        <v>84</v>
      </c>
      <c r="D493" s="89"/>
      <c r="E493" s="52">
        <v>3</v>
      </c>
      <c r="F493" s="3">
        <f>E493*F492</f>
        <v>9</v>
      </c>
    </row>
    <row r="494" spans="1:6" outlineLevel="2" x14ac:dyDescent="0.25">
      <c r="A494" s="195" t="s">
        <v>596</v>
      </c>
      <c r="B494" s="88" t="s">
        <v>85</v>
      </c>
      <c r="C494" s="88"/>
      <c r="D494" s="89"/>
      <c r="E494" s="51">
        <v>1</v>
      </c>
      <c r="F494" s="56">
        <f>E494*F493</f>
        <v>9</v>
      </c>
    </row>
    <row r="495" spans="1:6" outlineLevel="2" x14ac:dyDescent="0.25">
      <c r="A495" s="195" t="s">
        <v>596</v>
      </c>
      <c r="B495" s="60" t="s">
        <v>47</v>
      </c>
      <c r="C495" s="60" t="s">
        <v>86</v>
      </c>
      <c r="D495" s="50"/>
      <c r="E495" s="52">
        <v>1</v>
      </c>
      <c r="F495" s="3">
        <f>E495*F493</f>
        <v>9</v>
      </c>
    </row>
    <row r="496" spans="1:6" ht="22.5" outlineLevel="2" x14ac:dyDescent="0.25">
      <c r="A496" s="195" t="s">
        <v>596</v>
      </c>
      <c r="B496" s="89" t="s">
        <v>87</v>
      </c>
      <c r="C496" s="89" t="s">
        <v>88</v>
      </c>
      <c r="D496" s="94" t="s">
        <v>89</v>
      </c>
      <c r="E496" s="33">
        <v>1</v>
      </c>
      <c r="F496" s="56">
        <f>E496*F495</f>
        <v>9</v>
      </c>
    </row>
    <row r="497" spans="1:6" ht="22.5" outlineLevel="2" x14ac:dyDescent="0.25">
      <c r="A497" s="195" t="s">
        <v>596</v>
      </c>
      <c r="B497" s="95" t="s">
        <v>90</v>
      </c>
      <c r="C497" s="89" t="s">
        <v>91</v>
      </c>
      <c r="D497" s="94" t="s">
        <v>92</v>
      </c>
      <c r="E497" s="33">
        <v>1</v>
      </c>
      <c r="F497" s="56">
        <f>E497*F495</f>
        <v>9</v>
      </c>
    </row>
    <row r="498" spans="1:6" ht="22.5" outlineLevel="2" x14ac:dyDescent="0.25">
      <c r="A498" s="195" t="s">
        <v>596</v>
      </c>
      <c r="B498" s="89" t="s">
        <v>93</v>
      </c>
      <c r="C498" s="89" t="s">
        <v>94</v>
      </c>
      <c r="D498" s="94" t="s">
        <v>95</v>
      </c>
      <c r="E498" s="33">
        <v>1</v>
      </c>
      <c r="F498" s="56">
        <f>E498*F495</f>
        <v>9</v>
      </c>
    </row>
    <row r="499" spans="1:6" ht="22.5" outlineLevel="2" x14ac:dyDescent="0.25">
      <c r="A499" s="195" t="s">
        <v>596</v>
      </c>
      <c r="B499" s="89" t="s">
        <v>96</v>
      </c>
      <c r="C499" s="89" t="s">
        <v>97</v>
      </c>
      <c r="D499" s="94" t="s">
        <v>98</v>
      </c>
      <c r="E499" s="33">
        <v>1</v>
      </c>
      <c r="F499" s="56">
        <f>E499*F495</f>
        <v>9</v>
      </c>
    </row>
    <row r="500" spans="1:6" outlineLevel="2" x14ac:dyDescent="0.25">
      <c r="A500" s="195" t="s">
        <v>596</v>
      </c>
      <c r="B500" s="74" t="s">
        <v>20</v>
      </c>
      <c r="C500" s="74"/>
      <c r="D500" s="73"/>
      <c r="E500" s="77"/>
      <c r="F500" s="75"/>
    </row>
    <row r="501" spans="1:6" ht="33.75" outlineLevel="2" x14ac:dyDescent="0.25">
      <c r="A501" s="195" t="s">
        <v>596</v>
      </c>
      <c r="B501" s="89" t="s">
        <v>33</v>
      </c>
      <c r="C501" s="89" t="s">
        <v>99</v>
      </c>
      <c r="D501" s="89" t="s">
        <v>100</v>
      </c>
      <c r="E501" s="51">
        <v>3</v>
      </c>
      <c r="F501" s="56">
        <f>E501*F492</f>
        <v>9</v>
      </c>
    </row>
    <row r="502" spans="1:6" outlineLevel="2" x14ac:dyDescent="0.25">
      <c r="A502" s="195" t="s">
        <v>596</v>
      </c>
      <c r="B502" s="88" t="s">
        <v>101</v>
      </c>
      <c r="C502" s="88"/>
      <c r="D502" s="88"/>
      <c r="E502" s="96">
        <v>18</v>
      </c>
      <c r="F502" s="58">
        <f>E502*F492</f>
        <v>54</v>
      </c>
    </row>
    <row r="503" spans="1:6" outlineLevel="2" x14ac:dyDescent="0.25">
      <c r="A503" s="195" t="s">
        <v>596</v>
      </c>
      <c r="B503" s="88" t="s">
        <v>34</v>
      </c>
      <c r="C503" s="88"/>
      <c r="D503" s="88"/>
      <c r="E503" s="96">
        <v>18</v>
      </c>
      <c r="F503" s="58">
        <f>E503*F492</f>
        <v>54</v>
      </c>
    </row>
    <row r="504" spans="1:6" outlineLevel="2" x14ac:dyDescent="0.25">
      <c r="A504" s="195" t="s">
        <v>596</v>
      </c>
      <c r="B504" s="88" t="s">
        <v>35</v>
      </c>
      <c r="C504" s="88"/>
      <c r="D504" s="88"/>
      <c r="E504" s="96">
        <v>18</v>
      </c>
      <c r="F504" s="58">
        <f>E504*F492</f>
        <v>54</v>
      </c>
    </row>
    <row r="505" spans="1:6" outlineLevel="1" x14ac:dyDescent="0.25">
      <c r="A505" s="195" t="s">
        <v>596</v>
      </c>
      <c r="B505" s="44" t="s">
        <v>20</v>
      </c>
      <c r="C505" s="44"/>
      <c r="D505" s="53"/>
      <c r="E505" s="54"/>
      <c r="F505" s="54"/>
    </row>
    <row r="506" spans="1:6" ht="22.5" outlineLevel="1" x14ac:dyDescent="0.25">
      <c r="A506" s="195" t="s">
        <v>596</v>
      </c>
      <c r="B506" s="55" t="s">
        <v>21</v>
      </c>
      <c r="C506" s="55" t="s">
        <v>22</v>
      </c>
      <c r="D506" s="55" t="s">
        <v>36</v>
      </c>
      <c r="E506" s="56">
        <v>4</v>
      </c>
      <c r="F506" s="56">
        <f>E506*E474</f>
        <v>4</v>
      </c>
    </row>
    <row r="507" spans="1:6" outlineLevel="1" x14ac:dyDescent="0.25">
      <c r="A507" s="195" t="s">
        <v>596</v>
      </c>
      <c r="B507" s="44" t="s">
        <v>23</v>
      </c>
      <c r="C507" s="40"/>
      <c r="D507" s="41"/>
      <c r="E507" s="42"/>
      <c r="F507" s="43"/>
    </row>
    <row r="508" spans="1:6" ht="33.75" outlineLevel="1" x14ac:dyDescent="0.25">
      <c r="A508" s="195" t="s">
        <v>596</v>
      </c>
      <c r="B508" s="62" t="s">
        <v>24</v>
      </c>
      <c r="C508" s="63" t="s">
        <v>139</v>
      </c>
      <c r="D508" s="89"/>
      <c r="E508" s="52">
        <v>2</v>
      </c>
      <c r="F508" s="59">
        <f>E508*E474</f>
        <v>2</v>
      </c>
    </row>
    <row r="509" spans="1:6" outlineLevel="1" x14ac:dyDescent="0.25">
      <c r="A509" s="195" t="s">
        <v>596</v>
      </c>
      <c r="B509" s="85" t="s">
        <v>27</v>
      </c>
      <c r="C509" s="85" t="s">
        <v>141</v>
      </c>
      <c r="D509" s="48" t="s">
        <v>31</v>
      </c>
      <c r="E509" s="33">
        <v>4</v>
      </c>
      <c r="F509" s="34">
        <f>E509*F508</f>
        <v>8</v>
      </c>
    </row>
    <row r="510" spans="1:6" ht="22.5" outlineLevel="1" x14ac:dyDescent="0.25">
      <c r="A510" s="195" t="s">
        <v>596</v>
      </c>
      <c r="B510" s="63" t="s">
        <v>25</v>
      </c>
      <c r="C510" s="63" t="s">
        <v>140</v>
      </c>
      <c r="D510" s="89"/>
      <c r="E510" s="52">
        <v>2</v>
      </c>
      <c r="F510" s="59">
        <f>E510*E474</f>
        <v>2</v>
      </c>
    </row>
    <row r="511" spans="1:6" ht="56.25" outlineLevel="1" x14ac:dyDescent="0.25">
      <c r="A511" s="195" t="s">
        <v>596</v>
      </c>
      <c r="B511" s="91" t="s">
        <v>142</v>
      </c>
      <c r="C511" s="92"/>
      <c r="D511" s="89"/>
      <c r="E511" s="51">
        <v>1</v>
      </c>
      <c r="F511" s="58">
        <f>E511*F510</f>
        <v>2</v>
      </c>
    </row>
    <row r="512" spans="1:6" ht="22.5" outlineLevel="1" x14ac:dyDescent="0.25">
      <c r="A512" s="195" t="s">
        <v>596</v>
      </c>
      <c r="B512" s="64" t="s">
        <v>143</v>
      </c>
      <c r="C512" s="64"/>
      <c r="D512" s="89"/>
      <c r="E512" s="51">
        <v>1</v>
      </c>
      <c r="F512" s="58">
        <f>E512*F510</f>
        <v>2</v>
      </c>
    </row>
    <row r="513" spans="1:6" x14ac:dyDescent="0.25">
      <c r="A513" s="39"/>
      <c r="B513" s="39" t="s">
        <v>496</v>
      </c>
      <c r="C513" s="39" t="s">
        <v>211</v>
      </c>
      <c r="D513" s="38"/>
      <c r="E513" s="27">
        <v>1</v>
      </c>
      <c r="F513" s="27"/>
    </row>
    <row r="514" spans="1:6" outlineLevel="1" x14ac:dyDescent="0.25">
      <c r="A514" s="39" t="s">
        <v>211</v>
      </c>
      <c r="B514" s="45" t="s">
        <v>18</v>
      </c>
      <c r="C514" s="45" t="s">
        <v>212</v>
      </c>
      <c r="D514" s="46"/>
      <c r="E514" s="140">
        <v>1</v>
      </c>
      <c r="F514" s="141">
        <f>E514*E513</f>
        <v>1</v>
      </c>
    </row>
    <row r="515" spans="1:6" outlineLevel="2" x14ac:dyDescent="0.25">
      <c r="A515" s="39" t="s">
        <v>211</v>
      </c>
      <c r="B515" s="63" t="s">
        <v>18</v>
      </c>
      <c r="C515" s="63" t="s">
        <v>188</v>
      </c>
      <c r="D515" s="50"/>
      <c r="E515" s="52">
        <v>1</v>
      </c>
      <c r="F515" s="59">
        <f>E515*F514</f>
        <v>1</v>
      </c>
    </row>
    <row r="516" spans="1:6" ht="15" customHeight="1" outlineLevel="2" x14ac:dyDescent="0.25">
      <c r="A516" s="39" t="s">
        <v>211</v>
      </c>
      <c r="B516" s="35" t="s">
        <v>18</v>
      </c>
      <c r="C516" s="35" t="s">
        <v>189</v>
      </c>
      <c r="D516" s="48" t="s">
        <v>26</v>
      </c>
      <c r="E516" s="97">
        <v>1</v>
      </c>
      <c r="F516" s="127">
        <f>E516*F515</f>
        <v>1</v>
      </c>
    </row>
    <row r="517" spans="1:6" ht="15" customHeight="1" outlineLevel="2" x14ac:dyDescent="0.25">
      <c r="A517" s="39" t="s">
        <v>211</v>
      </c>
      <c r="B517" s="99" t="s">
        <v>27</v>
      </c>
      <c r="C517" s="99" t="s">
        <v>149</v>
      </c>
      <c r="D517" s="48" t="s">
        <v>26</v>
      </c>
      <c r="E517" s="97">
        <v>3</v>
      </c>
      <c r="F517" s="127">
        <f>E517*F515</f>
        <v>3</v>
      </c>
    </row>
    <row r="518" spans="1:6" ht="15" customHeight="1" outlineLevel="2" x14ac:dyDescent="0.25">
      <c r="A518" s="39" t="s">
        <v>211</v>
      </c>
      <c r="B518" s="35" t="s">
        <v>8</v>
      </c>
      <c r="C518" s="35" t="s">
        <v>150</v>
      </c>
      <c r="D518" s="48" t="s">
        <v>145</v>
      </c>
      <c r="E518" s="97">
        <v>3</v>
      </c>
      <c r="F518" s="127">
        <f>E518*F515</f>
        <v>3</v>
      </c>
    </row>
    <row r="519" spans="1:6" outlineLevel="2" x14ac:dyDescent="0.25">
      <c r="A519" s="39" t="s">
        <v>211</v>
      </c>
      <c r="B519" s="63" t="s">
        <v>18</v>
      </c>
      <c r="C519" s="63" t="s">
        <v>147</v>
      </c>
      <c r="D519" s="50"/>
      <c r="E519" s="52">
        <v>1</v>
      </c>
      <c r="F519" s="59">
        <f>E519*F514</f>
        <v>1</v>
      </c>
    </row>
    <row r="520" spans="1:6" ht="15" customHeight="1" outlineLevel="2" x14ac:dyDescent="0.25">
      <c r="A520" s="39" t="s">
        <v>211</v>
      </c>
      <c r="B520" s="35" t="s">
        <v>18</v>
      </c>
      <c r="C520" s="35" t="s">
        <v>148</v>
      </c>
      <c r="D520" s="48" t="s">
        <v>26</v>
      </c>
      <c r="E520" s="97">
        <v>1</v>
      </c>
      <c r="F520" s="127">
        <f>E520*F519</f>
        <v>1</v>
      </c>
    </row>
    <row r="521" spans="1:6" ht="15" customHeight="1" outlineLevel="2" x14ac:dyDescent="0.25">
      <c r="A521" s="39" t="s">
        <v>211</v>
      </c>
      <c r="B521" s="99" t="s">
        <v>27</v>
      </c>
      <c r="C521" s="99" t="s">
        <v>149</v>
      </c>
      <c r="D521" s="48" t="s">
        <v>26</v>
      </c>
      <c r="E521" s="97">
        <v>3</v>
      </c>
      <c r="F521" s="127">
        <f>E521*F519</f>
        <v>3</v>
      </c>
    </row>
    <row r="522" spans="1:6" ht="15" customHeight="1" outlineLevel="2" x14ac:dyDescent="0.25">
      <c r="A522" s="39" t="s">
        <v>211</v>
      </c>
      <c r="B522" s="35" t="s">
        <v>8</v>
      </c>
      <c r="C522" s="35" t="s">
        <v>150</v>
      </c>
      <c r="D522" s="48" t="s">
        <v>145</v>
      </c>
      <c r="E522" s="97">
        <v>3</v>
      </c>
      <c r="F522" s="127">
        <f>E522*F519</f>
        <v>3</v>
      </c>
    </row>
    <row r="523" spans="1:6" outlineLevel="2" x14ac:dyDescent="0.25">
      <c r="A523" s="39" t="s">
        <v>211</v>
      </c>
      <c r="B523" s="83" t="s">
        <v>20</v>
      </c>
      <c r="C523" s="142"/>
      <c r="D523" s="73"/>
      <c r="E523" s="143"/>
      <c r="F523" s="76"/>
    </row>
    <row r="524" spans="1:6" ht="15" customHeight="1" outlineLevel="2" x14ac:dyDescent="0.25">
      <c r="A524" s="39" t="s">
        <v>211</v>
      </c>
      <c r="B524" s="64" t="s">
        <v>18</v>
      </c>
      <c r="C524" s="64" t="s">
        <v>213</v>
      </c>
      <c r="D524" s="48" t="s">
        <v>26</v>
      </c>
      <c r="E524" s="51">
        <v>1</v>
      </c>
      <c r="F524" s="58">
        <f>E524*F514</f>
        <v>1</v>
      </c>
    </row>
    <row r="525" spans="1:6" outlineLevel="1" x14ac:dyDescent="0.25">
      <c r="A525" s="39" t="s">
        <v>211</v>
      </c>
      <c r="B525" s="45" t="s">
        <v>19</v>
      </c>
      <c r="C525" s="45" t="s">
        <v>214</v>
      </c>
      <c r="D525" s="46"/>
      <c r="E525" s="140">
        <v>1</v>
      </c>
      <c r="F525" s="141">
        <f>E525*E513</f>
        <v>1</v>
      </c>
    </row>
    <row r="526" spans="1:6" outlineLevel="2" x14ac:dyDescent="0.25">
      <c r="A526" s="39" t="s">
        <v>211</v>
      </c>
      <c r="B526" s="63" t="s">
        <v>45</v>
      </c>
      <c r="C526" s="63" t="s">
        <v>215</v>
      </c>
      <c r="D526" s="50"/>
      <c r="E526" s="52">
        <v>1</v>
      </c>
      <c r="F526" s="59">
        <f>E526*F525</f>
        <v>1</v>
      </c>
    </row>
    <row r="527" spans="1:6" ht="15" customHeight="1" outlineLevel="2" x14ac:dyDescent="0.25">
      <c r="A527" s="39" t="s">
        <v>211</v>
      </c>
      <c r="B527" s="64" t="s">
        <v>40</v>
      </c>
      <c r="C527" s="64" t="s">
        <v>216</v>
      </c>
      <c r="D527" s="89" t="s">
        <v>217</v>
      </c>
      <c r="E527" s="51">
        <v>1</v>
      </c>
      <c r="F527" s="58">
        <f>E527*F526</f>
        <v>1</v>
      </c>
    </row>
    <row r="528" spans="1:6" ht="15" customHeight="1" outlineLevel="2" x14ac:dyDescent="0.25">
      <c r="A528" s="39" t="s">
        <v>211</v>
      </c>
      <c r="B528" s="64" t="s">
        <v>46</v>
      </c>
      <c r="C528" s="64" t="s">
        <v>218</v>
      </c>
      <c r="D528" s="89" t="s">
        <v>219</v>
      </c>
      <c r="E528" s="51">
        <v>2</v>
      </c>
      <c r="F528" s="58">
        <f>E528*F526</f>
        <v>2</v>
      </c>
    </row>
    <row r="529" spans="1:6" ht="15" customHeight="1" outlineLevel="2" x14ac:dyDescent="0.25">
      <c r="A529" s="39" t="s">
        <v>211</v>
      </c>
      <c r="B529" s="64" t="s">
        <v>46</v>
      </c>
      <c r="C529" s="64" t="s">
        <v>220</v>
      </c>
      <c r="D529" s="89" t="s">
        <v>219</v>
      </c>
      <c r="E529" s="51">
        <v>24</v>
      </c>
      <c r="F529" s="58">
        <f>E529*F526</f>
        <v>24</v>
      </c>
    </row>
    <row r="530" spans="1:6" outlineLevel="2" x14ac:dyDescent="0.25">
      <c r="A530" s="39" t="s">
        <v>211</v>
      </c>
      <c r="B530" s="142" t="s">
        <v>20</v>
      </c>
      <c r="C530" s="142"/>
      <c r="D530" s="73"/>
      <c r="E530" s="143"/>
      <c r="F530" s="76"/>
    </row>
    <row r="531" spans="1:6" ht="15" customHeight="1" outlineLevel="2" x14ac:dyDescent="0.25">
      <c r="A531" s="39" t="s">
        <v>211</v>
      </c>
      <c r="B531" s="64" t="s">
        <v>19</v>
      </c>
      <c r="C531" s="64" t="s">
        <v>221</v>
      </c>
      <c r="D531" s="89" t="s">
        <v>30</v>
      </c>
      <c r="E531" s="51">
        <v>1</v>
      </c>
      <c r="F531" s="58">
        <f>E531*F525</f>
        <v>1</v>
      </c>
    </row>
    <row r="532" spans="1:6" ht="22.5" outlineLevel="1" x14ac:dyDescent="0.25">
      <c r="A532" s="39" t="s">
        <v>211</v>
      </c>
      <c r="B532" s="45" t="s">
        <v>700</v>
      </c>
      <c r="C532" s="45" t="s">
        <v>138</v>
      </c>
      <c r="D532" s="46"/>
      <c r="E532" s="47">
        <v>2</v>
      </c>
      <c r="F532" s="47">
        <f>E532*E513</f>
        <v>2</v>
      </c>
    </row>
    <row r="533" spans="1:6" outlineLevel="2" x14ac:dyDescent="0.25">
      <c r="A533" s="39" t="s">
        <v>211</v>
      </c>
      <c r="B533" s="50" t="s">
        <v>32</v>
      </c>
      <c r="C533" s="50" t="s">
        <v>84</v>
      </c>
      <c r="D533" s="89"/>
      <c r="E533" s="52">
        <v>3</v>
      </c>
      <c r="F533" s="3">
        <f>E533*F532</f>
        <v>6</v>
      </c>
    </row>
    <row r="534" spans="1:6" outlineLevel="2" x14ac:dyDescent="0.25">
      <c r="A534" s="39" t="s">
        <v>211</v>
      </c>
      <c r="B534" s="88" t="s">
        <v>85</v>
      </c>
      <c r="C534" s="88"/>
      <c r="D534" s="89"/>
      <c r="E534" s="51">
        <v>1</v>
      </c>
      <c r="F534" s="56">
        <f>E534*F533</f>
        <v>6</v>
      </c>
    </row>
    <row r="535" spans="1:6" outlineLevel="2" x14ac:dyDescent="0.25">
      <c r="A535" s="39" t="s">
        <v>211</v>
      </c>
      <c r="B535" s="60" t="s">
        <v>47</v>
      </c>
      <c r="C535" s="60" t="s">
        <v>86</v>
      </c>
      <c r="D535" s="50"/>
      <c r="E535" s="52">
        <v>1</v>
      </c>
      <c r="F535" s="3">
        <f>E535*F533</f>
        <v>6</v>
      </c>
    </row>
    <row r="536" spans="1:6" ht="15" customHeight="1" outlineLevel="2" x14ac:dyDescent="0.25">
      <c r="A536" s="39" t="s">
        <v>211</v>
      </c>
      <c r="B536" s="89" t="s">
        <v>87</v>
      </c>
      <c r="C536" s="89" t="s">
        <v>88</v>
      </c>
      <c r="D536" s="94" t="s">
        <v>89</v>
      </c>
      <c r="E536" s="33">
        <v>1</v>
      </c>
      <c r="F536" s="56">
        <f>E536*F535</f>
        <v>6</v>
      </c>
    </row>
    <row r="537" spans="1:6" ht="15" customHeight="1" outlineLevel="2" x14ac:dyDescent="0.25">
      <c r="A537" s="39" t="s">
        <v>211</v>
      </c>
      <c r="B537" s="95" t="s">
        <v>90</v>
      </c>
      <c r="C537" s="89" t="s">
        <v>91</v>
      </c>
      <c r="D537" s="94" t="s">
        <v>92</v>
      </c>
      <c r="E537" s="33">
        <v>1</v>
      </c>
      <c r="F537" s="56">
        <f>E537*F535</f>
        <v>6</v>
      </c>
    </row>
    <row r="538" spans="1:6" ht="15" customHeight="1" outlineLevel="2" x14ac:dyDescent="0.25">
      <c r="A538" s="39" t="s">
        <v>211</v>
      </c>
      <c r="B538" s="89" t="s">
        <v>93</v>
      </c>
      <c r="C538" s="89" t="s">
        <v>94</v>
      </c>
      <c r="D538" s="94" t="s">
        <v>95</v>
      </c>
      <c r="E538" s="33">
        <v>1</v>
      </c>
      <c r="F538" s="56">
        <f>E538*F535</f>
        <v>6</v>
      </c>
    </row>
    <row r="539" spans="1:6" ht="15" customHeight="1" outlineLevel="2" x14ac:dyDescent="0.25">
      <c r="A539" s="39" t="s">
        <v>211</v>
      </c>
      <c r="B539" s="89" t="s">
        <v>96</v>
      </c>
      <c r="C539" s="89" t="s">
        <v>97</v>
      </c>
      <c r="D539" s="94" t="s">
        <v>98</v>
      </c>
      <c r="E539" s="33">
        <v>1</v>
      </c>
      <c r="F539" s="56">
        <f>E539*F535</f>
        <v>6</v>
      </c>
    </row>
    <row r="540" spans="1:6" outlineLevel="2" x14ac:dyDescent="0.25">
      <c r="A540" s="39" t="s">
        <v>211</v>
      </c>
      <c r="B540" s="74" t="s">
        <v>20</v>
      </c>
      <c r="C540" s="74"/>
      <c r="D540" s="73"/>
      <c r="E540" s="77"/>
      <c r="F540" s="75"/>
    </row>
    <row r="541" spans="1:6" ht="15" customHeight="1" outlineLevel="2" x14ac:dyDescent="0.25">
      <c r="A541" s="39" t="s">
        <v>211</v>
      </c>
      <c r="B541" s="89" t="s">
        <v>33</v>
      </c>
      <c r="C541" s="89" t="s">
        <v>99</v>
      </c>
      <c r="D541" s="89" t="s">
        <v>100</v>
      </c>
      <c r="E541" s="51">
        <v>3</v>
      </c>
      <c r="F541" s="56">
        <f>E541*F532</f>
        <v>6</v>
      </c>
    </row>
    <row r="542" spans="1:6" outlineLevel="2" x14ac:dyDescent="0.25">
      <c r="A542" s="39" t="s">
        <v>211</v>
      </c>
      <c r="B542" s="88" t="s">
        <v>101</v>
      </c>
      <c r="C542" s="88"/>
      <c r="D542" s="88"/>
      <c r="E542" s="96">
        <v>18</v>
      </c>
      <c r="F542" s="58">
        <f>E542*F532</f>
        <v>36</v>
      </c>
    </row>
    <row r="543" spans="1:6" outlineLevel="2" x14ac:dyDescent="0.25">
      <c r="A543" s="39" t="s">
        <v>211</v>
      </c>
      <c r="B543" s="88" t="s">
        <v>34</v>
      </c>
      <c r="C543" s="88"/>
      <c r="D543" s="88"/>
      <c r="E543" s="96">
        <v>18</v>
      </c>
      <c r="F543" s="58">
        <f>E543*F532</f>
        <v>36</v>
      </c>
    </row>
    <row r="544" spans="1:6" outlineLevel="2" x14ac:dyDescent="0.25">
      <c r="A544" s="39" t="s">
        <v>211</v>
      </c>
      <c r="B544" s="88" t="s">
        <v>35</v>
      </c>
      <c r="C544" s="88"/>
      <c r="D544" s="88"/>
      <c r="E544" s="96">
        <v>18</v>
      </c>
      <c r="F544" s="58">
        <f>E544*F532</f>
        <v>36</v>
      </c>
    </row>
    <row r="545" spans="1:6" outlineLevel="1" x14ac:dyDescent="0.25">
      <c r="A545" s="39" t="s">
        <v>211</v>
      </c>
      <c r="B545" s="44" t="s">
        <v>20</v>
      </c>
      <c r="C545" s="44"/>
      <c r="D545" s="53"/>
      <c r="E545" s="54"/>
      <c r="F545" s="54"/>
    </row>
    <row r="546" spans="1:6" ht="15" customHeight="1" outlineLevel="1" x14ac:dyDescent="0.25">
      <c r="A546" s="39" t="s">
        <v>211</v>
      </c>
      <c r="B546" s="55" t="s">
        <v>21</v>
      </c>
      <c r="C546" s="55" t="s">
        <v>22</v>
      </c>
      <c r="D546" s="55" t="s">
        <v>36</v>
      </c>
      <c r="E546" s="56">
        <v>4</v>
      </c>
      <c r="F546" s="56">
        <f>E546*E513</f>
        <v>4</v>
      </c>
    </row>
    <row r="547" spans="1:6" ht="33.75" outlineLevel="1" x14ac:dyDescent="0.25">
      <c r="A547" s="39" t="s">
        <v>211</v>
      </c>
      <c r="B547" s="66" t="s">
        <v>702</v>
      </c>
      <c r="C547" s="66"/>
      <c r="D547" s="55"/>
      <c r="E547" s="56">
        <v>1</v>
      </c>
      <c r="F547" s="56">
        <f>E547*E513</f>
        <v>1</v>
      </c>
    </row>
    <row r="548" spans="1:6" outlineLevel="1" x14ac:dyDescent="0.25">
      <c r="A548" s="39" t="s">
        <v>211</v>
      </c>
      <c r="B548" s="44" t="s">
        <v>23</v>
      </c>
      <c r="C548" s="40"/>
      <c r="D548" s="41"/>
      <c r="E548" s="42"/>
      <c r="F548" s="43"/>
    </row>
    <row r="549" spans="1:6" ht="33.75" outlineLevel="1" x14ac:dyDescent="0.25">
      <c r="A549" s="39" t="s">
        <v>211</v>
      </c>
      <c r="B549" s="62" t="s">
        <v>24</v>
      </c>
      <c r="C549" s="63" t="s">
        <v>139</v>
      </c>
      <c r="D549" s="89"/>
      <c r="E549" s="52">
        <v>2</v>
      </c>
      <c r="F549" s="59">
        <f>E549*E513</f>
        <v>2</v>
      </c>
    </row>
    <row r="550" spans="1:6" ht="15" customHeight="1" outlineLevel="1" x14ac:dyDescent="0.25">
      <c r="A550" s="39" t="s">
        <v>211</v>
      </c>
      <c r="B550" s="85" t="s">
        <v>27</v>
      </c>
      <c r="C550" s="85" t="s">
        <v>141</v>
      </c>
      <c r="D550" s="48" t="s">
        <v>31</v>
      </c>
      <c r="E550" s="33">
        <v>4</v>
      </c>
      <c r="F550" s="34">
        <f>E550*F549</f>
        <v>8</v>
      </c>
    </row>
    <row r="551" spans="1:6" ht="22.5" outlineLevel="1" x14ac:dyDescent="0.25">
      <c r="A551" s="39" t="s">
        <v>211</v>
      </c>
      <c r="B551" s="63" t="s">
        <v>25</v>
      </c>
      <c r="C551" s="63" t="s">
        <v>140</v>
      </c>
      <c r="D551" s="89"/>
      <c r="E551" s="52">
        <v>2</v>
      </c>
      <c r="F551" s="59">
        <f>E551*E513</f>
        <v>2</v>
      </c>
    </row>
    <row r="552" spans="1:6" ht="56.25" outlineLevel="1" x14ac:dyDescent="0.25">
      <c r="A552" s="39" t="s">
        <v>211</v>
      </c>
      <c r="B552" s="91" t="s">
        <v>142</v>
      </c>
      <c r="C552" s="92"/>
      <c r="D552" s="89"/>
      <c r="E552" s="51">
        <v>1</v>
      </c>
      <c r="F552" s="58">
        <f>E552*F551</f>
        <v>2</v>
      </c>
    </row>
    <row r="553" spans="1:6" ht="22.5" outlineLevel="1" x14ac:dyDescent="0.25">
      <c r="A553" s="39" t="s">
        <v>211</v>
      </c>
      <c r="B553" s="64" t="s">
        <v>143</v>
      </c>
      <c r="C553" s="64"/>
      <c r="D553" s="89"/>
      <c r="E553" s="51">
        <v>1</v>
      </c>
      <c r="F553" s="58">
        <f>E553*F551</f>
        <v>2</v>
      </c>
    </row>
    <row r="554" spans="1:6" ht="33.75" collapsed="1" x14ac:dyDescent="0.25">
      <c r="A554" s="39"/>
      <c r="B554" s="39" t="s">
        <v>500</v>
      </c>
      <c r="C554" s="39" t="s">
        <v>223</v>
      </c>
      <c r="D554" s="38"/>
      <c r="E554" s="27">
        <v>1</v>
      </c>
      <c r="F554" s="27"/>
    </row>
    <row r="555" spans="1:6" outlineLevel="1" x14ac:dyDescent="0.25">
      <c r="A555" s="39" t="s">
        <v>223</v>
      </c>
      <c r="B555" s="45" t="s">
        <v>224</v>
      </c>
      <c r="C555" s="45" t="s">
        <v>225</v>
      </c>
      <c r="D555" s="46"/>
      <c r="E555" s="140">
        <v>8</v>
      </c>
      <c r="F555" s="141">
        <f>E555*E554</f>
        <v>8</v>
      </c>
    </row>
    <row r="556" spans="1:6" ht="15" customHeight="1" outlineLevel="2" x14ac:dyDescent="0.25">
      <c r="A556" s="39" t="s">
        <v>223</v>
      </c>
      <c r="B556" s="55" t="s">
        <v>21</v>
      </c>
      <c r="C556" s="85" t="s">
        <v>226</v>
      </c>
      <c r="D556" s="144" t="s">
        <v>227</v>
      </c>
      <c r="E556" s="33">
        <v>1</v>
      </c>
      <c r="F556" s="34">
        <f>E556*F555</f>
        <v>8</v>
      </c>
    </row>
    <row r="557" spans="1:6" ht="15" customHeight="1" outlineLevel="2" x14ac:dyDescent="0.25">
      <c r="A557" s="39" t="s">
        <v>223</v>
      </c>
      <c r="B557" s="85" t="s">
        <v>224</v>
      </c>
      <c r="C557" s="85" t="s">
        <v>228</v>
      </c>
      <c r="D557" s="48" t="s">
        <v>31</v>
      </c>
      <c r="E557" s="33">
        <v>1</v>
      </c>
      <c r="F557" s="34">
        <f>E557*F555</f>
        <v>8</v>
      </c>
    </row>
    <row r="558" spans="1:6" outlineLevel="1" collapsed="1" x14ac:dyDescent="0.25">
      <c r="A558" s="39" t="s">
        <v>223</v>
      </c>
      <c r="B558" s="45" t="s">
        <v>18</v>
      </c>
      <c r="C558" s="45" t="s">
        <v>229</v>
      </c>
      <c r="D558" s="46"/>
      <c r="E558" s="140">
        <v>1</v>
      </c>
      <c r="F558" s="141">
        <f>E558*E554</f>
        <v>1</v>
      </c>
    </row>
    <row r="559" spans="1:6" ht="15" customHeight="1" outlineLevel="2" x14ac:dyDescent="0.25">
      <c r="A559" s="39" t="s">
        <v>223</v>
      </c>
      <c r="B559" s="55" t="s">
        <v>18</v>
      </c>
      <c r="C559" s="55" t="s">
        <v>230</v>
      </c>
      <c r="D559" s="48" t="s">
        <v>26</v>
      </c>
      <c r="E559" s="56">
        <v>1</v>
      </c>
      <c r="F559" s="56">
        <f>E559*F558</f>
        <v>1</v>
      </c>
    </row>
    <row r="560" spans="1:6" ht="15" customHeight="1" outlineLevel="2" x14ac:dyDescent="0.25">
      <c r="A560" s="39" t="s">
        <v>223</v>
      </c>
      <c r="B560" s="178" t="s">
        <v>104</v>
      </c>
      <c r="C560" s="178" t="s">
        <v>149</v>
      </c>
      <c r="D560" s="48" t="s">
        <v>26</v>
      </c>
      <c r="E560" s="56">
        <v>3</v>
      </c>
      <c r="F560" s="56">
        <f>E560*F558</f>
        <v>3</v>
      </c>
    </row>
    <row r="561" spans="1:6" ht="15" customHeight="1" outlineLevel="2" x14ac:dyDescent="0.25">
      <c r="A561" s="39" t="s">
        <v>223</v>
      </c>
      <c r="B561" s="55" t="s">
        <v>8</v>
      </c>
      <c r="C561" s="55" t="s">
        <v>150</v>
      </c>
      <c r="D561" s="48" t="s">
        <v>145</v>
      </c>
      <c r="E561" s="56">
        <v>3</v>
      </c>
      <c r="F561" s="56">
        <f>E561*F558</f>
        <v>3</v>
      </c>
    </row>
    <row r="562" spans="1:6" outlineLevel="1" collapsed="1" x14ac:dyDescent="0.25">
      <c r="A562" s="39" t="s">
        <v>223</v>
      </c>
      <c r="B562" s="45" t="s">
        <v>18</v>
      </c>
      <c r="C562" s="45" t="s">
        <v>231</v>
      </c>
      <c r="D562" s="46"/>
      <c r="E562" s="140">
        <v>1</v>
      </c>
      <c r="F562" s="141">
        <f>E562*E554</f>
        <v>1</v>
      </c>
    </row>
    <row r="563" spans="1:6" outlineLevel="2" x14ac:dyDescent="0.25">
      <c r="A563" s="39" t="s">
        <v>223</v>
      </c>
      <c r="B563" s="63" t="s">
        <v>38</v>
      </c>
      <c r="C563" s="63" t="s">
        <v>232</v>
      </c>
      <c r="D563" s="50"/>
      <c r="E563" s="52">
        <v>8</v>
      </c>
      <c r="F563" s="59">
        <f>E563*F562</f>
        <v>8</v>
      </c>
    </row>
    <row r="564" spans="1:6" ht="15" customHeight="1" outlineLevel="2" x14ac:dyDescent="0.25">
      <c r="A564" s="39" t="s">
        <v>223</v>
      </c>
      <c r="B564" s="64" t="s">
        <v>233</v>
      </c>
      <c r="C564" s="64" t="s">
        <v>234</v>
      </c>
      <c r="D564" s="48" t="s">
        <v>31</v>
      </c>
      <c r="E564" s="51">
        <v>2</v>
      </c>
      <c r="F564" s="58">
        <f>E564*F563</f>
        <v>16</v>
      </c>
    </row>
    <row r="565" spans="1:6" ht="15" customHeight="1" outlineLevel="2" x14ac:dyDescent="0.25">
      <c r="A565" s="39" t="s">
        <v>223</v>
      </c>
      <c r="B565" s="64" t="s">
        <v>233</v>
      </c>
      <c r="C565" s="64" t="s">
        <v>235</v>
      </c>
      <c r="D565" s="48" t="s">
        <v>31</v>
      </c>
      <c r="E565" s="51">
        <v>2</v>
      </c>
      <c r="F565" s="58">
        <f>E565*F563</f>
        <v>16</v>
      </c>
    </row>
    <row r="566" spans="1:6" outlineLevel="2" x14ac:dyDescent="0.25">
      <c r="A566" s="39" t="s">
        <v>223</v>
      </c>
      <c r="B566" s="83" t="s">
        <v>20</v>
      </c>
      <c r="C566" s="142"/>
      <c r="D566" s="73"/>
      <c r="E566" s="143"/>
      <c r="F566" s="76"/>
    </row>
    <row r="567" spans="1:6" ht="15" customHeight="1" outlineLevel="2" x14ac:dyDescent="0.25">
      <c r="A567" s="39" t="s">
        <v>223</v>
      </c>
      <c r="B567" s="64" t="s">
        <v>38</v>
      </c>
      <c r="C567" s="64" t="s">
        <v>236</v>
      </c>
      <c r="D567" s="78" t="s">
        <v>30</v>
      </c>
      <c r="E567" s="51">
        <v>1</v>
      </c>
      <c r="F567" s="58">
        <f>E567*F562</f>
        <v>1</v>
      </c>
    </row>
    <row r="568" spans="1:6" ht="15" customHeight="1" outlineLevel="2" x14ac:dyDescent="0.25">
      <c r="A568" s="39" t="s">
        <v>223</v>
      </c>
      <c r="B568" s="64" t="s">
        <v>18</v>
      </c>
      <c r="C568" s="64" t="s">
        <v>237</v>
      </c>
      <c r="D568" s="48" t="s">
        <v>26</v>
      </c>
      <c r="E568" s="51">
        <v>1</v>
      </c>
      <c r="F568" s="58">
        <f>E568*F562</f>
        <v>1</v>
      </c>
    </row>
    <row r="569" spans="1:6" ht="15.75" customHeight="1" outlineLevel="1" x14ac:dyDescent="0.25">
      <c r="A569" s="39" t="s">
        <v>223</v>
      </c>
      <c r="B569" s="45" t="s">
        <v>18</v>
      </c>
      <c r="C569" s="45" t="s">
        <v>238</v>
      </c>
      <c r="D569" s="46"/>
      <c r="E569" s="140">
        <v>1</v>
      </c>
      <c r="F569" s="141">
        <f>E569*E554</f>
        <v>1</v>
      </c>
    </row>
    <row r="570" spans="1:6" ht="15" customHeight="1" outlineLevel="2" x14ac:dyDescent="0.25">
      <c r="A570" s="39" t="s">
        <v>223</v>
      </c>
      <c r="B570" s="55" t="s">
        <v>18</v>
      </c>
      <c r="C570" s="55" t="s">
        <v>239</v>
      </c>
      <c r="D570" s="48" t="s">
        <v>26</v>
      </c>
      <c r="E570" s="56">
        <v>1</v>
      </c>
      <c r="F570" s="56">
        <f>E570*F569</f>
        <v>1</v>
      </c>
    </row>
    <row r="571" spans="1:6" ht="15" customHeight="1" outlineLevel="2" x14ac:dyDescent="0.25">
      <c r="A571" s="39" t="s">
        <v>223</v>
      </c>
      <c r="B571" s="178" t="s">
        <v>104</v>
      </c>
      <c r="C571" s="178" t="s">
        <v>149</v>
      </c>
      <c r="D571" s="48" t="s">
        <v>26</v>
      </c>
      <c r="E571" s="56">
        <v>3</v>
      </c>
      <c r="F571" s="56">
        <f>E571*F569</f>
        <v>3</v>
      </c>
    </row>
    <row r="572" spans="1:6" ht="15" customHeight="1" outlineLevel="2" x14ac:dyDescent="0.25">
      <c r="A572" s="39" t="s">
        <v>223</v>
      </c>
      <c r="B572" s="55" t="s">
        <v>8</v>
      </c>
      <c r="C572" s="55" t="s">
        <v>150</v>
      </c>
      <c r="D572" s="48" t="s">
        <v>145</v>
      </c>
      <c r="E572" s="56">
        <v>3</v>
      </c>
      <c r="F572" s="56">
        <f>E572*F569</f>
        <v>3</v>
      </c>
    </row>
    <row r="573" spans="1:6" outlineLevel="1" collapsed="1" x14ac:dyDescent="0.25">
      <c r="A573" s="39" t="s">
        <v>223</v>
      </c>
      <c r="B573" s="45" t="s">
        <v>19</v>
      </c>
      <c r="C573" s="45" t="s">
        <v>240</v>
      </c>
      <c r="D573" s="46"/>
      <c r="E573" s="140">
        <v>1</v>
      </c>
      <c r="F573" s="141">
        <f>E573*E554</f>
        <v>1</v>
      </c>
    </row>
    <row r="574" spans="1:6" ht="15" customHeight="1" outlineLevel="2" x14ac:dyDescent="0.25">
      <c r="A574" s="39" t="s">
        <v>223</v>
      </c>
      <c r="B574" s="35" t="s">
        <v>19</v>
      </c>
      <c r="C574" s="35" t="s">
        <v>241</v>
      </c>
      <c r="D574" s="48" t="s">
        <v>30</v>
      </c>
      <c r="E574" s="138">
        <v>1</v>
      </c>
      <c r="F574" s="138">
        <f>E574*F573</f>
        <v>1</v>
      </c>
    </row>
    <row r="575" spans="1:6" outlineLevel="2" x14ac:dyDescent="0.25">
      <c r="A575" s="39" t="s">
        <v>223</v>
      </c>
      <c r="B575" s="130" t="s">
        <v>28</v>
      </c>
      <c r="C575" s="130" t="s">
        <v>172</v>
      </c>
      <c r="D575" s="131"/>
      <c r="E575" s="139">
        <v>6</v>
      </c>
      <c r="F575" s="139">
        <f>E575*F573</f>
        <v>6</v>
      </c>
    </row>
    <row r="576" spans="1:6" ht="15" customHeight="1" outlineLevel="2" x14ac:dyDescent="0.25">
      <c r="A576" s="39" t="s">
        <v>223</v>
      </c>
      <c r="B576" s="35" t="s">
        <v>29</v>
      </c>
      <c r="C576" s="35" t="s">
        <v>174</v>
      </c>
      <c r="D576" s="48" t="s">
        <v>177</v>
      </c>
      <c r="E576" s="138">
        <v>2</v>
      </c>
      <c r="F576" s="138">
        <f>E576*F575</f>
        <v>12</v>
      </c>
    </row>
    <row r="577" spans="1:6" outlineLevel="2" x14ac:dyDescent="0.25">
      <c r="A577" s="39" t="s">
        <v>223</v>
      </c>
      <c r="B577" s="90" t="s">
        <v>28</v>
      </c>
      <c r="C577" s="90" t="s">
        <v>175</v>
      </c>
      <c r="D577" s="125"/>
      <c r="E577" s="138">
        <v>1</v>
      </c>
      <c r="F577" s="138">
        <f>E577*F576</f>
        <v>12</v>
      </c>
    </row>
    <row r="578" spans="1:6" ht="15" customHeight="1" outlineLevel="2" x14ac:dyDescent="0.25">
      <c r="A578" s="39" t="s">
        <v>223</v>
      </c>
      <c r="B578" s="35" t="s">
        <v>27</v>
      </c>
      <c r="C578" s="35" t="s">
        <v>178</v>
      </c>
      <c r="D578" s="48" t="s">
        <v>711</v>
      </c>
      <c r="E578" s="138">
        <v>50</v>
      </c>
      <c r="F578" s="138">
        <f>E578*F577</f>
        <v>600</v>
      </c>
    </row>
    <row r="579" spans="1:6" outlineLevel="2" x14ac:dyDescent="0.25">
      <c r="A579" s="39" t="s">
        <v>223</v>
      </c>
      <c r="B579" s="130" t="s">
        <v>28</v>
      </c>
      <c r="C579" s="130" t="s">
        <v>173</v>
      </c>
      <c r="D579" s="131"/>
      <c r="E579" s="139">
        <v>6</v>
      </c>
      <c r="F579" s="139">
        <f>E579*F573</f>
        <v>6</v>
      </c>
    </row>
    <row r="580" spans="1:6" ht="15" customHeight="1" outlineLevel="2" x14ac:dyDescent="0.25">
      <c r="A580" s="39" t="s">
        <v>223</v>
      </c>
      <c r="B580" s="35" t="s">
        <v>29</v>
      </c>
      <c r="C580" s="35" t="s">
        <v>174</v>
      </c>
      <c r="D580" s="48" t="s">
        <v>177</v>
      </c>
      <c r="E580" s="138">
        <v>2</v>
      </c>
      <c r="F580" s="138">
        <f>E580*F579</f>
        <v>12</v>
      </c>
    </row>
    <row r="581" spans="1:6" outlineLevel="2" x14ac:dyDescent="0.25">
      <c r="A581" s="39" t="s">
        <v>223</v>
      </c>
      <c r="B581" s="90" t="s">
        <v>28</v>
      </c>
      <c r="C581" s="90" t="s">
        <v>176</v>
      </c>
      <c r="D581" s="125"/>
      <c r="E581" s="138">
        <v>1</v>
      </c>
      <c r="F581" s="138">
        <f>E581*F579</f>
        <v>6</v>
      </c>
    </row>
    <row r="582" spans="1:6" ht="15" customHeight="1" outlineLevel="2" x14ac:dyDescent="0.25">
      <c r="A582" s="39" t="s">
        <v>223</v>
      </c>
      <c r="B582" s="35" t="s">
        <v>27</v>
      </c>
      <c r="C582" s="35" t="s">
        <v>179</v>
      </c>
      <c r="D582" s="48" t="s">
        <v>711</v>
      </c>
      <c r="E582" s="138">
        <v>50</v>
      </c>
      <c r="F582" s="138">
        <f>E582*F581</f>
        <v>300</v>
      </c>
    </row>
    <row r="583" spans="1:6" ht="22.5" outlineLevel="1" x14ac:dyDescent="0.25">
      <c r="A583" s="39" t="s">
        <v>223</v>
      </c>
      <c r="B583" s="45" t="s">
        <v>700</v>
      </c>
      <c r="C583" s="45" t="s">
        <v>138</v>
      </c>
      <c r="D583" s="46"/>
      <c r="E583" s="47">
        <v>2</v>
      </c>
      <c r="F583" s="47">
        <f>E583*E554</f>
        <v>2</v>
      </c>
    </row>
    <row r="584" spans="1:6" outlineLevel="2" x14ac:dyDescent="0.25">
      <c r="A584" s="39" t="s">
        <v>223</v>
      </c>
      <c r="B584" s="50" t="s">
        <v>32</v>
      </c>
      <c r="C584" s="50" t="s">
        <v>84</v>
      </c>
      <c r="D584" s="89"/>
      <c r="E584" s="52">
        <v>3</v>
      </c>
      <c r="F584" s="3">
        <f>E584*F583</f>
        <v>6</v>
      </c>
    </row>
    <row r="585" spans="1:6" outlineLevel="2" x14ac:dyDescent="0.25">
      <c r="A585" s="39" t="s">
        <v>223</v>
      </c>
      <c r="B585" s="88" t="s">
        <v>85</v>
      </c>
      <c r="C585" s="88"/>
      <c r="D585" s="89"/>
      <c r="E585" s="51">
        <v>1</v>
      </c>
      <c r="F585" s="56">
        <f>E585*F584</f>
        <v>6</v>
      </c>
    </row>
    <row r="586" spans="1:6" outlineLevel="2" x14ac:dyDescent="0.25">
      <c r="A586" s="39" t="s">
        <v>223</v>
      </c>
      <c r="B586" s="60" t="s">
        <v>47</v>
      </c>
      <c r="C586" s="60" t="s">
        <v>86</v>
      </c>
      <c r="D586" s="50"/>
      <c r="E586" s="52">
        <v>1</v>
      </c>
      <c r="F586" s="3">
        <f>E586*F584</f>
        <v>6</v>
      </c>
    </row>
    <row r="587" spans="1:6" ht="15" customHeight="1" outlineLevel="2" x14ac:dyDescent="0.25">
      <c r="A587" s="39" t="s">
        <v>223</v>
      </c>
      <c r="B587" s="89" t="s">
        <v>87</v>
      </c>
      <c r="C587" s="89" t="s">
        <v>88</v>
      </c>
      <c r="D587" s="94" t="s">
        <v>89</v>
      </c>
      <c r="E587" s="33">
        <v>1</v>
      </c>
      <c r="F587" s="56">
        <f>E587*F586</f>
        <v>6</v>
      </c>
    </row>
    <row r="588" spans="1:6" ht="15" customHeight="1" outlineLevel="2" x14ac:dyDescent="0.25">
      <c r="A588" s="39" t="s">
        <v>223</v>
      </c>
      <c r="B588" s="95" t="s">
        <v>90</v>
      </c>
      <c r="C588" s="89" t="s">
        <v>91</v>
      </c>
      <c r="D588" s="94" t="s">
        <v>92</v>
      </c>
      <c r="E588" s="33">
        <v>1</v>
      </c>
      <c r="F588" s="56">
        <f>E588*F586</f>
        <v>6</v>
      </c>
    </row>
    <row r="589" spans="1:6" ht="15" customHeight="1" outlineLevel="2" x14ac:dyDescent="0.25">
      <c r="A589" s="39" t="s">
        <v>223</v>
      </c>
      <c r="B589" s="89" t="s">
        <v>93</v>
      </c>
      <c r="C589" s="89" t="s">
        <v>94</v>
      </c>
      <c r="D589" s="94" t="s">
        <v>95</v>
      </c>
      <c r="E589" s="33">
        <v>1</v>
      </c>
      <c r="F589" s="56">
        <f>E589*F586</f>
        <v>6</v>
      </c>
    </row>
    <row r="590" spans="1:6" ht="15" customHeight="1" outlineLevel="2" x14ac:dyDescent="0.25">
      <c r="A590" s="39" t="s">
        <v>223</v>
      </c>
      <c r="B590" s="89" t="s">
        <v>96</v>
      </c>
      <c r="C590" s="89" t="s">
        <v>97</v>
      </c>
      <c r="D590" s="94" t="s">
        <v>98</v>
      </c>
      <c r="E590" s="33">
        <v>1</v>
      </c>
      <c r="F590" s="56">
        <f>E590*F586</f>
        <v>6</v>
      </c>
    </row>
    <row r="591" spans="1:6" outlineLevel="2" x14ac:dyDescent="0.25">
      <c r="A591" s="39" t="s">
        <v>223</v>
      </c>
      <c r="B591" s="74" t="s">
        <v>20</v>
      </c>
      <c r="C591" s="74"/>
      <c r="D591" s="73"/>
      <c r="E591" s="77"/>
      <c r="F591" s="75"/>
    </row>
    <row r="592" spans="1:6" ht="15" customHeight="1" outlineLevel="2" x14ac:dyDescent="0.25">
      <c r="A592" s="39" t="s">
        <v>223</v>
      </c>
      <c r="B592" s="89" t="s">
        <v>33</v>
      </c>
      <c r="C592" s="89" t="s">
        <v>99</v>
      </c>
      <c r="D592" s="89" t="s">
        <v>100</v>
      </c>
      <c r="E592" s="51">
        <v>3</v>
      </c>
      <c r="F592" s="56">
        <f>E592*F583</f>
        <v>6</v>
      </c>
    </row>
    <row r="593" spans="1:6" outlineLevel="2" x14ac:dyDescent="0.25">
      <c r="A593" s="39" t="s">
        <v>223</v>
      </c>
      <c r="B593" s="88" t="s">
        <v>101</v>
      </c>
      <c r="C593" s="88"/>
      <c r="D593" s="88"/>
      <c r="E593" s="96">
        <v>18</v>
      </c>
      <c r="F593" s="58">
        <f>E593*F583</f>
        <v>36</v>
      </c>
    </row>
    <row r="594" spans="1:6" outlineLevel="2" x14ac:dyDescent="0.25">
      <c r="A594" s="39" t="s">
        <v>223</v>
      </c>
      <c r="B594" s="88" t="s">
        <v>34</v>
      </c>
      <c r="C594" s="88"/>
      <c r="D594" s="88"/>
      <c r="E594" s="96">
        <v>18</v>
      </c>
      <c r="F594" s="58">
        <f>E594*F583</f>
        <v>36</v>
      </c>
    </row>
    <row r="595" spans="1:6" outlineLevel="2" x14ac:dyDescent="0.25">
      <c r="A595" s="39" t="s">
        <v>223</v>
      </c>
      <c r="B595" s="88" t="s">
        <v>35</v>
      </c>
      <c r="C595" s="88"/>
      <c r="D595" s="88"/>
      <c r="E595" s="96">
        <v>18</v>
      </c>
      <c r="F595" s="58">
        <f>E595*F583</f>
        <v>36</v>
      </c>
    </row>
    <row r="596" spans="1:6" outlineLevel="1" x14ac:dyDescent="0.25">
      <c r="A596" s="39" t="s">
        <v>223</v>
      </c>
      <c r="B596" s="44" t="s">
        <v>20</v>
      </c>
      <c r="C596" s="44"/>
      <c r="D596" s="53"/>
      <c r="E596" s="54"/>
      <c r="F596" s="54"/>
    </row>
    <row r="597" spans="1:6" ht="15" customHeight="1" outlineLevel="1" x14ac:dyDescent="0.25">
      <c r="A597" s="39" t="s">
        <v>223</v>
      </c>
      <c r="B597" s="55" t="s">
        <v>21</v>
      </c>
      <c r="C597" s="55" t="s">
        <v>22</v>
      </c>
      <c r="D597" s="55" t="s">
        <v>36</v>
      </c>
      <c r="E597" s="56">
        <v>4</v>
      </c>
      <c r="F597" s="56">
        <f>E597*E554</f>
        <v>4</v>
      </c>
    </row>
    <row r="598" spans="1:6" ht="15" customHeight="1" outlineLevel="1" x14ac:dyDescent="0.25">
      <c r="A598" s="39" t="s">
        <v>223</v>
      </c>
      <c r="B598" s="66" t="s">
        <v>33</v>
      </c>
      <c r="C598" s="66" t="s">
        <v>242</v>
      </c>
      <c r="D598" s="89" t="s">
        <v>243</v>
      </c>
      <c r="E598" s="56">
        <v>16</v>
      </c>
      <c r="F598" s="56">
        <f>E598*E554</f>
        <v>16</v>
      </c>
    </row>
    <row r="599" spans="1:6" ht="15" customHeight="1" outlineLevel="1" x14ac:dyDescent="0.25">
      <c r="A599" s="39" t="s">
        <v>223</v>
      </c>
      <c r="B599" s="66" t="s">
        <v>33</v>
      </c>
      <c r="C599" s="66" t="s">
        <v>244</v>
      </c>
      <c r="D599" s="89" t="s">
        <v>243</v>
      </c>
      <c r="E599" s="56">
        <v>16</v>
      </c>
      <c r="F599" s="58">
        <f>E599*E554</f>
        <v>16</v>
      </c>
    </row>
    <row r="600" spans="1:6" ht="15" customHeight="1" outlineLevel="1" x14ac:dyDescent="0.25">
      <c r="A600" s="39" t="s">
        <v>223</v>
      </c>
      <c r="B600" s="66" t="s">
        <v>33</v>
      </c>
      <c r="C600" s="66" t="s">
        <v>245</v>
      </c>
      <c r="D600" s="89" t="s">
        <v>243</v>
      </c>
      <c r="E600" s="51">
        <v>1</v>
      </c>
      <c r="F600" s="58">
        <f>E600*E554</f>
        <v>1</v>
      </c>
    </row>
    <row r="601" spans="1:6" ht="15" customHeight="1" outlineLevel="1" x14ac:dyDescent="0.25">
      <c r="A601" s="39" t="s">
        <v>223</v>
      </c>
      <c r="B601" s="64" t="s">
        <v>18</v>
      </c>
      <c r="C601" s="64" t="s">
        <v>247</v>
      </c>
      <c r="D601" s="48" t="s">
        <v>31</v>
      </c>
      <c r="E601" s="51">
        <v>1</v>
      </c>
      <c r="F601" s="58">
        <f>E601*E554</f>
        <v>1</v>
      </c>
    </row>
    <row r="602" spans="1:6" ht="15" customHeight="1" outlineLevel="1" x14ac:dyDescent="0.25">
      <c r="A602" s="39" t="s">
        <v>223</v>
      </c>
      <c r="B602" s="64" t="s">
        <v>18</v>
      </c>
      <c r="C602" s="64" t="s">
        <v>248</v>
      </c>
      <c r="D602" s="48" t="s">
        <v>26</v>
      </c>
      <c r="E602" s="51">
        <v>1</v>
      </c>
      <c r="F602" s="58">
        <f>E602*E554</f>
        <v>1</v>
      </c>
    </row>
    <row r="603" spans="1:6" outlineLevel="1" x14ac:dyDescent="0.25">
      <c r="A603" s="39" t="s">
        <v>223</v>
      </c>
      <c r="B603" s="40" t="s">
        <v>50</v>
      </c>
      <c r="C603" s="40"/>
      <c r="D603" s="41"/>
      <c r="E603" s="42"/>
      <c r="F603" s="57"/>
    </row>
    <row r="604" spans="1:6" ht="33.75" outlineLevel="1" x14ac:dyDescent="0.25">
      <c r="A604" s="39" t="s">
        <v>223</v>
      </c>
      <c r="B604" s="64" t="s">
        <v>249</v>
      </c>
      <c r="C604" s="64"/>
      <c r="D604" s="89"/>
      <c r="E604" s="51">
        <v>64</v>
      </c>
      <c r="F604" s="58">
        <f>E604*E554</f>
        <v>64</v>
      </c>
    </row>
    <row r="605" spans="1:6" ht="33.75" outlineLevel="1" x14ac:dyDescent="0.25">
      <c r="A605" s="39" t="s">
        <v>223</v>
      </c>
      <c r="B605" s="64" t="s">
        <v>250</v>
      </c>
      <c r="C605" s="64"/>
      <c r="D605" s="89"/>
      <c r="E605" s="51">
        <v>6</v>
      </c>
      <c r="F605" s="58">
        <f>E605*E554</f>
        <v>6</v>
      </c>
    </row>
    <row r="606" spans="1:6" ht="22.5" outlineLevel="1" x14ac:dyDescent="0.25">
      <c r="A606" s="39" t="s">
        <v>223</v>
      </c>
      <c r="B606" s="64" t="s">
        <v>251</v>
      </c>
      <c r="C606" s="64"/>
      <c r="D606" s="89"/>
      <c r="E606" s="51">
        <v>64</v>
      </c>
      <c r="F606" s="58">
        <f>E606*E554</f>
        <v>64</v>
      </c>
    </row>
    <row r="607" spans="1:6" ht="22.5" outlineLevel="1" x14ac:dyDescent="0.25">
      <c r="A607" s="39" t="s">
        <v>223</v>
      </c>
      <c r="B607" s="64" t="s">
        <v>252</v>
      </c>
      <c r="C607" s="64"/>
      <c r="D607" s="89"/>
      <c r="E607" s="51">
        <v>6</v>
      </c>
      <c r="F607" s="58">
        <f>E607*E554</f>
        <v>6</v>
      </c>
    </row>
    <row r="608" spans="1:6" ht="22.5" outlineLevel="1" x14ac:dyDescent="0.25">
      <c r="A608" s="39" t="s">
        <v>223</v>
      </c>
      <c r="B608" s="64" t="s">
        <v>253</v>
      </c>
      <c r="C608" s="64"/>
      <c r="D608" s="89"/>
      <c r="E608" s="51">
        <v>64</v>
      </c>
      <c r="F608" s="58">
        <f>E608*E554</f>
        <v>64</v>
      </c>
    </row>
    <row r="609" spans="1:6" ht="22.5" outlineLevel="1" x14ac:dyDescent="0.25">
      <c r="A609" s="39" t="s">
        <v>223</v>
      </c>
      <c r="B609" s="64" t="s">
        <v>254</v>
      </c>
      <c r="C609" s="64"/>
      <c r="D609" s="89"/>
      <c r="E609" s="51">
        <v>6</v>
      </c>
      <c r="F609" s="58">
        <f>E609*E554</f>
        <v>6</v>
      </c>
    </row>
    <row r="610" spans="1:6" ht="22.5" outlineLevel="1" x14ac:dyDescent="0.25">
      <c r="A610" s="39" t="s">
        <v>223</v>
      </c>
      <c r="B610" s="64" t="s">
        <v>255</v>
      </c>
      <c r="C610" s="64"/>
      <c r="D610" s="89"/>
      <c r="E610" s="51">
        <v>128</v>
      </c>
      <c r="F610" s="58">
        <f>E610*E554</f>
        <v>128</v>
      </c>
    </row>
    <row r="611" spans="1:6" ht="22.5" outlineLevel="1" x14ac:dyDescent="0.25">
      <c r="A611" s="39" t="s">
        <v>223</v>
      </c>
      <c r="B611" s="64" t="s">
        <v>256</v>
      </c>
      <c r="C611" s="64"/>
      <c r="D611" s="89"/>
      <c r="E611" s="51">
        <v>12</v>
      </c>
      <c r="F611" s="58">
        <f>E611*E554</f>
        <v>12</v>
      </c>
    </row>
    <row r="612" spans="1:6" ht="33.75" outlineLevel="1" x14ac:dyDescent="0.25">
      <c r="A612" s="39" t="s">
        <v>223</v>
      </c>
      <c r="B612" s="64" t="s">
        <v>696</v>
      </c>
      <c r="C612" s="64" t="s">
        <v>697</v>
      </c>
      <c r="D612" s="89"/>
      <c r="E612" s="51">
        <v>1</v>
      </c>
      <c r="F612" s="58">
        <f>E612*E554</f>
        <v>1</v>
      </c>
    </row>
    <row r="613" spans="1:6" ht="45" outlineLevel="1" x14ac:dyDescent="0.25">
      <c r="A613" s="39" t="s">
        <v>223</v>
      </c>
      <c r="B613" s="64" t="s">
        <v>521</v>
      </c>
      <c r="C613" s="64"/>
      <c r="D613" s="89"/>
      <c r="E613" s="51">
        <v>1</v>
      </c>
      <c r="F613" s="58">
        <f>E613*E554</f>
        <v>1</v>
      </c>
    </row>
    <row r="614" spans="1:6" ht="33.75" outlineLevel="1" x14ac:dyDescent="0.25">
      <c r="A614" s="39" t="s">
        <v>223</v>
      </c>
      <c r="B614" s="64" t="s">
        <v>703</v>
      </c>
      <c r="C614" s="64"/>
      <c r="D614" s="89"/>
      <c r="E614" s="51">
        <v>1</v>
      </c>
      <c r="F614" s="58">
        <f>E614*E554</f>
        <v>1</v>
      </c>
    </row>
    <row r="615" spans="1:6" outlineLevel="1" x14ac:dyDescent="0.25">
      <c r="A615" s="39" t="s">
        <v>223</v>
      </c>
      <c r="B615" s="44" t="s">
        <v>23</v>
      </c>
      <c r="C615" s="40"/>
      <c r="D615" s="41"/>
      <c r="E615" s="42"/>
      <c r="F615" s="43"/>
    </row>
    <row r="616" spans="1:6" ht="33.75" outlineLevel="1" x14ac:dyDescent="0.25">
      <c r="A616" s="39" t="s">
        <v>223</v>
      </c>
      <c r="B616" s="62" t="s">
        <v>24</v>
      </c>
      <c r="C616" s="63" t="s">
        <v>139</v>
      </c>
      <c r="D616" s="89"/>
      <c r="E616" s="52">
        <v>1</v>
      </c>
      <c r="F616" s="59">
        <f>E616*E554</f>
        <v>1</v>
      </c>
    </row>
    <row r="617" spans="1:6" ht="15" customHeight="1" outlineLevel="1" x14ac:dyDescent="0.25">
      <c r="A617" s="39" t="s">
        <v>223</v>
      </c>
      <c r="B617" s="85" t="s">
        <v>27</v>
      </c>
      <c r="C617" s="85" t="s">
        <v>141</v>
      </c>
      <c r="D617" s="48" t="s">
        <v>31</v>
      </c>
      <c r="E617" s="33">
        <v>4</v>
      </c>
      <c r="F617" s="34">
        <f>E617*F616</f>
        <v>4</v>
      </c>
    </row>
    <row r="618" spans="1:6" ht="33.75" outlineLevel="1" x14ac:dyDescent="0.25">
      <c r="A618" s="39" t="s">
        <v>223</v>
      </c>
      <c r="B618" s="62" t="s">
        <v>24</v>
      </c>
      <c r="C618" s="63" t="s">
        <v>164</v>
      </c>
      <c r="D618" s="89"/>
      <c r="E618" s="33">
        <v>1</v>
      </c>
      <c r="F618" s="34">
        <f>E618*E554</f>
        <v>1</v>
      </c>
    </row>
    <row r="619" spans="1:6" ht="15" customHeight="1" outlineLevel="1" x14ac:dyDescent="0.25">
      <c r="A619" s="39" t="s">
        <v>223</v>
      </c>
      <c r="B619" s="85" t="s">
        <v>27</v>
      </c>
      <c r="C619" s="85" t="s">
        <v>165</v>
      </c>
      <c r="D619" s="48" t="s">
        <v>31</v>
      </c>
      <c r="E619" s="33">
        <v>4</v>
      </c>
      <c r="F619" s="34">
        <f>E619*F618</f>
        <v>4</v>
      </c>
    </row>
    <row r="620" spans="1:6" ht="22.5" outlineLevel="1" x14ac:dyDescent="0.25">
      <c r="A620" s="39" t="s">
        <v>223</v>
      </c>
      <c r="B620" s="63" t="s">
        <v>25</v>
      </c>
      <c r="C620" s="63" t="s">
        <v>140</v>
      </c>
      <c r="D620" s="89"/>
      <c r="E620" s="52">
        <v>2</v>
      </c>
      <c r="F620" s="59">
        <f>E620*E554</f>
        <v>2</v>
      </c>
    </row>
    <row r="621" spans="1:6" ht="56.25" outlineLevel="1" x14ac:dyDescent="0.25">
      <c r="A621" s="39" t="s">
        <v>223</v>
      </c>
      <c r="B621" s="91" t="s">
        <v>142</v>
      </c>
      <c r="C621" s="92"/>
      <c r="D621" s="89"/>
      <c r="E621" s="51">
        <v>1</v>
      </c>
      <c r="F621" s="58">
        <f>E621*F620</f>
        <v>2</v>
      </c>
    </row>
    <row r="622" spans="1:6" ht="22.5" outlineLevel="1" x14ac:dyDescent="0.25">
      <c r="A622" s="39" t="s">
        <v>223</v>
      </c>
      <c r="B622" s="64" t="s">
        <v>143</v>
      </c>
      <c r="C622" s="64"/>
      <c r="D622" s="89"/>
      <c r="E622" s="51">
        <v>1</v>
      </c>
      <c r="F622" s="58">
        <f>E622*F620</f>
        <v>2</v>
      </c>
    </row>
    <row r="623" spans="1:6" ht="33.75" collapsed="1" x14ac:dyDescent="0.25">
      <c r="A623" s="39"/>
      <c r="B623" s="39" t="s">
        <v>499</v>
      </c>
      <c r="C623" s="39" t="s">
        <v>258</v>
      </c>
      <c r="D623" s="38"/>
      <c r="E623" s="27">
        <v>1</v>
      </c>
      <c r="F623" s="27"/>
    </row>
    <row r="624" spans="1:6" outlineLevel="1" x14ac:dyDescent="0.25">
      <c r="A624" s="39" t="s">
        <v>258</v>
      </c>
      <c r="B624" s="45" t="s">
        <v>38</v>
      </c>
      <c r="C624" s="45" t="s">
        <v>259</v>
      </c>
      <c r="D624" s="46"/>
      <c r="E624" s="140">
        <v>2</v>
      </c>
      <c r="F624" s="141">
        <f>E624*E623</f>
        <v>2</v>
      </c>
    </row>
    <row r="625" spans="1:6" ht="15" customHeight="1" outlineLevel="2" x14ac:dyDescent="0.25">
      <c r="A625" s="39" t="s">
        <v>258</v>
      </c>
      <c r="B625" s="85" t="s">
        <v>39</v>
      </c>
      <c r="C625" s="85" t="s">
        <v>260</v>
      </c>
      <c r="D625" s="48" t="s">
        <v>31</v>
      </c>
      <c r="E625" s="33">
        <v>1</v>
      </c>
      <c r="F625" s="34">
        <f>E625*F624</f>
        <v>2</v>
      </c>
    </row>
    <row r="626" spans="1:6" ht="15" customHeight="1" outlineLevel="2" x14ac:dyDescent="0.25">
      <c r="A626" s="39" t="s">
        <v>258</v>
      </c>
      <c r="B626" s="85" t="s">
        <v>39</v>
      </c>
      <c r="C626" s="85" t="s">
        <v>261</v>
      </c>
      <c r="D626" s="48" t="s">
        <v>31</v>
      </c>
      <c r="E626" s="33">
        <v>1</v>
      </c>
      <c r="F626" s="34">
        <f>E626*F624</f>
        <v>2</v>
      </c>
    </row>
    <row r="627" spans="1:6" ht="15" customHeight="1" outlineLevel="2" x14ac:dyDescent="0.25">
      <c r="A627" s="39" t="s">
        <v>258</v>
      </c>
      <c r="B627" s="85" t="s">
        <v>39</v>
      </c>
      <c r="C627" s="85" t="s">
        <v>262</v>
      </c>
      <c r="D627" s="48" t="s">
        <v>31</v>
      </c>
      <c r="E627" s="33">
        <v>1</v>
      </c>
      <c r="F627" s="34">
        <f>E627*F624</f>
        <v>2</v>
      </c>
    </row>
    <row r="628" spans="1:6" ht="15" customHeight="1" outlineLevel="2" x14ac:dyDescent="0.25">
      <c r="A628" s="39" t="s">
        <v>258</v>
      </c>
      <c r="B628" s="85" t="s">
        <v>39</v>
      </c>
      <c r="C628" s="85" t="s">
        <v>263</v>
      </c>
      <c r="D628" s="48" t="s">
        <v>31</v>
      </c>
      <c r="E628" s="33">
        <v>1</v>
      </c>
      <c r="F628" s="34">
        <f>E628*F624</f>
        <v>2</v>
      </c>
    </row>
    <row r="629" spans="1:6" outlineLevel="1" x14ac:dyDescent="0.25">
      <c r="A629" s="39" t="s">
        <v>258</v>
      </c>
      <c r="B629" s="45" t="s">
        <v>224</v>
      </c>
      <c r="C629" s="45" t="s">
        <v>264</v>
      </c>
      <c r="D629" s="46"/>
      <c r="E629" s="140">
        <v>2</v>
      </c>
      <c r="F629" s="141">
        <f>E629*E623</f>
        <v>2</v>
      </c>
    </row>
    <row r="630" spans="1:6" ht="15" customHeight="1" outlineLevel="2" x14ac:dyDescent="0.25">
      <c r="A630" s="39" t="s">
        <v>258</v>
      </c>
      <c r="B630" s="55" t="s">
        <v>21</v>
      </c>
      <c r="C630" s="85" t="s">
        <v>226</v>
      </c>
      <c r="D630" s="144" t="s">
        <v>227</v>
      </c>
      <c r="E630" s="33">
        <v>1</v>
      </c>
      <c r="F630" s="34">
        <f>E630*F629</f>
        <v>2</v>
      </c>
    </row>
    <row r="631" spans="1:6" ht="15" customHeight="1" outlineLevel="2" x14ac:dyDescent="0.25">
      <c r="A631" s="39" t="s">
        <v>258</v>
      </c>
      <c r="B631" s="85" t="s">
        <v>224</v>
      </c>
      <c r="C631" s="85" t="s">
        <v>265</v>
      </c>
      <c r="D631" s="48" t="s">
        <v>31</v>
      </c>
      <c r="E631" s="33">
        <v>1</v>
      </c>
      <c r="F631" s="34">
        <f>E631*F629</f>
        <v>2</v>
      </c>
    </row>
    <row r="632" spans="1:6" outlineLevel="1" x14ac:dyDescent="0.25">
      <c r="A632" s="39" t="s">
        <v>258</v>
      </c>
      <c r="B632" s="45" t="s">
        <v>224</v>
      </c>
      <c r="C632" s="45" t="s">
        <v>225</v>
      </c>
      <c r="D632" s="46"/>
      <c r="E632" s="140">
        <v>3</v>
      </c>
      <c r="F632" s="141">
        <f>E632*E623</f>
        <v>3</v>
      </c>
    </row>
    <row r="633" spans="1:6" ht="15" customHeight="1" outlineLevel="2" x14ac:dyDescent="0.25">
      <c r="A633" s="39" t="s">
        <v>258</v>
      </c>
      <c r="B633" s="55" t="s">
        <v>21</v>
      </c>
      <c r="C633" s="85" t="s">
        <v>226</v>
      </c>
      <c r="D633" s="144" t="s">
        <v>227</v>
      </c>
      <c r="E633" s="33">
        <v>1</v>
      </c>
      <c r="F633" s="34">
        <f>E633*F632</f>
        <v>3</v>
      </c>
    </row>
    <row r="634" spans="1:6" ht="15" customHeight="1" outlineLevel="2" x14ac:dyDescent="0.25">
      <c r="A634" s="39" t="s">
        <v>258</v>
      </c>
      <c r="B634" s="85" t="s">
        <v>224</v>
      </c>
      <c r="C634" s="85" t="s">
        <v>228</v>
      </c>
      <c r="D634" s="48" t="s">
        <v>31</v>
      </c>
      <c r="E634" s="33">
        <v>1</v>
      </c>
      <c r="F634" s="34">
        <f>E634*F632</f>
        <v>3</v>
      </c>
    </row>
    <row r="635" spans="1:6" outlineLevel="1" collapsed="1" x14ac:dyDescent="0.25">
      <c r="A635" s="39" t="s">
        <v>258</v>
      </c>
      <c r="B635" s="28" t="s">
        <v>18</v>
      </c>
      <c r="C635" s="28" t="s">
        <v>266</v>
      </c>
      <c r="D635" s="29"/>
      <c r="E635" s="30">
        <v>2</v>
      </c>
      <c r="F635" s="30">
        <f>E635*E623</f>
        <v>2</v>
      </c>
    </row>
    <row r="636" spans="1:6" ht="15" customHeight="1" outlineLevel="2" x14ac:dyDescent="0.25">
      <c r="A636" s="39" t="s">
        <v>258</v>
      </c>
      <c r="B636" s="55" t="s">
        <v>18</v>
      </c>
      <c r="C636" s="55" t="s">
        <v>148</v>
      </c>
      <c r="D636" s="48" t="s">
        <v>26</v>
      </c>
      <c r="E636" s="56">
        <v>1</v>
      </c>
      <c r="F636" s="56">
        <f>E636*F635</f>
        <v>2</v>
      </c>
    </row>
    <row r="637" spans="1:6" ht="15" customHeight="1" outlineLevel="2" x14ac:dyDescent="0.25">
      <c r="A637" s="39" t="s">
        <v>258</v>
      </c>
      <c r="B637" s="178" t="s">
        <v>104</v>
      </c>
      <c r="C637" s="178" t="s">
        <v>149</v>
      </c>
      <c r="D637" s="48" t="s">
        <v>26</v>
      </c>
      <c r="E637" s="56">
        <v>3</v>
      </c>
      <c r="F637" s="56">
        <f>E637*F635</f>
        <v>6</v>
      </c>
    </row>
    <row r="638" spans="1:6" ht="15" customHeight="1" outlineLevel="2" x14ac:dyDescent="0.25">
      <c r="A638" s="39" t="s">
        <v>258</v>
      </c>
      <c r="B638" s="55" t="s">
        <v>8</v>
      </c>
      <c r="C638" s="55" t="s">
        <v>150</v>
      </c>
      <c r="D638" s="48" t="s">
        <v>145</v>
      </c>
      <c r="E638" s="56">
        <v>3</v>
      </c>
      <c r="F638" s="56">
        <f>E638*F635</f>
        <v>6</v>
      </c>
    </row>
    <row r="639" spans="1:6" outlineLevel="1" collapsed="1" x14ac:dyDescent="0.25">
      <c r="A639" s="39" t="s">
        <v>258</v>
      </c>
      <c r="B639" s="28" t="s">
        <v>18</v>
      </c>
      <c r="C639" s="28" t="s">
        <v>267</v>
      </c>
      <c r="D639" s="29"/>
      <c r="E639" s="30">
        <v>1</v>
      </c>
      <c r="F639" s="30">
        <f>E639*E623</f>
        <v>1</v>
      </c>
    </row>
    <row r="640" spans="1:6" ht="15" customHeight="1" outlineLevel="2" x14ac:dyDescent="0.25">
      <c r="A640" s="39" t="s">
        <v>258</v>
      </c>
      <c r="B640" s="55" t="s">
        <v>18</v>
      </c>
      <c r="C640" s="55" t="s">
        <v>200</v>
      </c>
      <c r="D640" s="48" t="s">
        <v>26</v>
      </c>
      <c r="E640" s="56">
        <v>1</v>
      </c>
      <c r="F640" s="56">
        <f>E640*F639</f>
        <v>1</v>
      </c>
    </row>
    <row r="641" spans="1:6" ht="15" customHeight="1" outlineLevel="2" x14ac:dyDescent="0.25">
      <c r="A641" s="39" t="s">
        <v>258</v>
      </c>
      <c r="B641" s="178" t="s">
        <v>104</v>
      </c>
      <c r="C641" s="178" t="s">
        <v>149</v>
      </c>
      <c r="D641" s="48" t="s">
        <v>26</v>
      </c>
      <c r="E641" s="56">
        <v>3</v>
      </c>
      <c r="F641" s="56">
        <f>E641*F639</f>
        <v>3</v>
      </c>
    </row>
    <row r="642" spans="1:6" ht="15" customHeight="1" outlineLevel="2" x14ac:dyDescent="0.25">
      <c r="A642" s="39" t="s">
        <v>258</v>
      </c>
      <c r="B642" s="55" t="s">
        <v>8</v>
      </c>
      <c r="C642" s="55" t="s">
        <v>150</v>
      </c>
      <c r="D642" s="48" t="s">
        <v>145</v>
      </c>
      <c r="E642" s="56">
        <v>3</v>
      </c>
      <c r="F642" s="56">
        <f>E642*F639</f>
        <v>3</v>
      </c>
    </row>
    <row r="643" spans="1:6" outlineLevel="1" collapsed="1" x14ac:dyDescent="0.25">
      <c r="A643" s="39" t="s">
        <v>258</v>
      </c>
      <c r="B643" s="45" t="s">
        <v>19</v>
      </c>
      <c r="C643" s="45" t="s">
        <v>268</v>
      </c>
      <c r="D643" s="46"/>
      <c r="E643" s="140">
        <v>1</v>
      </c>
      <c r="F643" s="141">
        <f>E643*E623</f>
        <v>1</v>
      </c>
    </row>
    <row r="644" spans="1:6" ht="15" customHeight="1" outlineLevel="2" x14ac:dyDescent="0.25">
      <c r="A644" s="39" t="s">
        <v>258</v>
      </c>
      <c r="B644" s="55" t="s">
        <v>39</v>
      </c>
      <c r="C644" s="55" t="s">
        <v>269</v>
      </c>
      <c r="D644" s="85" t="s">
        <v>270</v>
      </c>
      <c r="E644" s="56">
        <v>3</v>
      </c>
      <c r="F644" s="56">
        <f>E644*F643</f>
        <v>3</v>
      </c>
    </row>
    <row r="645" spans="1:6" ht="15" customHeight="1" outlineLevel="2" x14ac:dyDescent="0.25">
      <c r="A645" s="39" t="s">
        <v>258</v>
      </c>
      <c r="B645" s="99" t="s">
        <v>40</v>
      </c>
      <c r="C645" s="35" t="s">
        <v>271</v>
      </c>
      <c r="D645" s="85" t="s">
        <v>109</v>
      </c>
      <c r="E645" s="36">
        <v>1</v>
      </c>
      <c r="F645" s="56">
        <f>E645*F643</f>
        <v>1</v>
      </c>
    </row>
    <row r="646" spans="1:6" ht="15" customHeight="1" outlineLevel="2" x14ac:dyDescent="0.25">
      <c r="A646" s="39" t="s">
        <v>258</v>
      </c>
      <c r="B646" s="99" t="s">
        <v>19</v>
      </c>
      <c r="C646" s="99" t="s">
        <v>272</v>
      </c>
      <c r="D646" s="89" t="s">
        <v>83</v>
      </c>
      <c r="E646" s="36">
        <v>1</v>
      </c>
      <c r="F646" s="56">
        <f>E646*F643</f>
        <v>1</v>
      </c>
    </row>
    <row r="647" spans="1:6" outlineLevel="1" x14ac:dyDescent="0.25">
      <c r="A647" s="39" t="s">
        <v>258</v>
      </c>
      <c r="B647" s="45" t="s">
        <v>18</v>
      </c>
      <c r="C647" s="45" t="s">
        <v>273</v>
      </c>
      <c r="D647" s="46"/>
      <c r="E647" s="140">
        <v>1</v>
      </c>
      <c r="F647" s="141">
        <f>E647*E623</f>
        <v>1</v>
      </c>
    </row>
    <row r="648" spans="1:6" ht="15" customHeight="1" outlineLevel="2" x14ac:dyDescent="0.25">
      <c r="A648" s="39" t="s">
        <v>258</v>
      </c>
      <c r="B648" s="55" t="s">
        <v>38</v>
      </c>
      <c r="C648" s="55" t="s">
        <v>274</v>
      </c>
      <c r="D648" s="85" t="s">
        <v>109</v>
      </c>
      <c r="E648" s="56">
        <v>1</v>
      </c>
      <c r="F648" s="56">
        <f>E648*F647</f>
        <v>1</v>
      </c>
    </row>
    <row r="649" spans="1:6" ht="15" customHeight="1" outlineLevel="2" x14ac:dyDescent="0.25">
      <c r="A649" s="39" t="s">
        <v>258</v>
      </c>
      <c r="B649" s="99" t="s">
        <v>18</v>
      </c>
      <c r="C649" s="35" t="s">
        <v>275</v>
      </c>
      <c r="D649" s="48" t="s">
        <v>31</v>
      </c>
      <c r="E649" s="36">
        <v>1</v>
      </c>
      <c r="F649" s="56">
        <f>E649*F647</f>
        <v>1</v>
      </c>
    </row>
    <row r="650" spans="1:6" outlineLevel="2" x14ac:dyDescent="0.25">
      <c r="A650" s="39" t="s">
        <v>258</v>
      </c>
      <c r="B650" s="145" t="s">
        <v>38</v>
      </c>
      <c r="C650" s="63" t="s">
        <v>276</v>
      </c>
      <c r="D650" s="50"/>
      <c r="E650" s="87">
        <v>3</v>
      </c>
      <c r="F650" s="3">
        <f>E650*F647</f>
        <v>3</v>
      </c>
    </row>
    <row r="651" spans="1:6" ht="15" customHeight="1" outlineLevel="2" x14ac:dyDescent="0.25">
      <c r="A651" s="39" t="s">
        <v>258</v>
      </c>
      <c r="B651" s="85" t="s">
        <v>39</v>
      </c>
      <c r="C651" s="85" t="s">
        <v>234</v>
      </c>
      <c r="D651" s="48" t="s">
        <v>31</v>
      </c>
      <c r="E651" s="33">
        <v>2</v>
      </c>
      <c r="F651" s="56">
        <f>E651*F650</f>
        <v>6</v>
      </c>
    </row>
    <row r="652" spans="1:6" ht="15" customHeight="1" outlineLevel="2" x14ac:dyDescent="0.25">
      <c r="A652" s="39" t="s">
        <v>258</v>
      </c>
      <c r="B652" s="85" t="s">
        <v>39</v>
      </c>
      <c r="C652" s="85" t="s">
        <v>277</v>
      </c>
      <c r="D652" s="48" t="s">
        <v>31</v>
      </c>
      <c r="E652" s="33">
        <v>2</v>
      </c>
      <c r="F652" s="56">
        <f>E652*F650</f>
        <v>6</v>
      </c>
    </row>
    <row r="653" spans="1:6" ht="22.5" outlineLevel="1" x14ac:dyDescent="0.25">
      <c r="A653" s="39" t="s">
        <v>258</v>
      </c>
      <c r="B653" s="45" t="s">
        <v>700</v>
      </c>
      <c r="C653" s="45" t="s">
        <v>138</v>
      </c>
      <c r="D653" s="46"/>
      <c r="E653" s="47">
        <v>3</v>
      </c>
      <c r="F653" s="47">
        <f>E653*E623</f>
        <v>3</v>
      </c>
    </row>
    <row r="654" spans="1:6" outlineLevel="2" x14ac:dyDescent="0.25">
      <c r="A654" s="39" t="s">
        <v>258</v>
      </c>
      <c r="B654" s="50" t="s">
        <v>32</v>
      </c>
      <c r="C654" s="50" t="s">
        <v>84</v>
      </c>
      <c r="D654" s="89"/>
      <c r="E654" s="52">
        <v>3</v>
      </c>
      <c r="F654" s="3">
        <f>E654*F653</f>
        <v>9</v>
      </c>
    </row>
    <row r="655" spans="1:6" outlineLevel="2" x14ac:dyDescent="0.25">
      <c r="A655" s="39" t="s">
        <v>258</v>
      </c>
      <c r="B655" s="88" t="s">
        <v>85</v>
      </c>
      <c r="C655" s="88"/>
      <c r="D655" s="89"/>
      <c r="E655" s="51">
        <v>1</v>
      </c>
      <c r="F655" s="56">
        <f>E655*F654</f>
        <v>9</v>
      </c>
    </row>
    <row r="656" spans="1:6" outlineLevel="2" x14ac:dyDescent="0.25">
      <c r="A656" s="39" t="s">
        <v>258</v>
      </c>
      <c r="B656" s="60" t="s">
        <v>47</v>
      </c>
      <c r="C656" s="60" t="s">
        <v>86</v>
      </c>
      <c r="D656" s="50"/>
      <c r="E656" s="52">
        <v>1</v>
      </c>
      <c r="F656" s="3">
        <f>E656*F654</f>
        <v>9</v>
      </c>
    </row>
    <row r="657" spans="1:6" ht="15" customHeight="1" outlineLevel="2" x14ac:dyDescent="0.25">
      <c r="A657" s="39" t="s">
        <v>258</v>
      </c>
      <c r="B657" s="89" t="s">
        <v>87</v>
      </c>
      <c r="C657" s="89" t="s">
        <v>88</v>
      </c>
      <c r="D657" s="94" t="s">
        <v>89</v>
      </c>
      <c r="E657" s="33">
        <v>1</v>
      </c>
      <c r="F657" s="56">
        <f>E657*F656</f>
        <v>9</v>
      </c>
    </row>
    <row r="658" spans="1:6" ht="15" customHeight="1" outlineLevel="2" x14ac:dyDescent="0.25">
      <c r="A658" s="39" t="s">
        <v>258</v>
      </c>
      <c r="B658" s="95" t="s">
        <v>90</v>
      </c>
      <c r="C658" s="89" t="s">
        <v>91</v>
      </c>
      <c r="D658" s="94" t="s">
        <v>92</v>
      </c>
      <c r="E658" s="33">
        <v>1</v>
      </c>
      <c r="F658" s="56">
        <f>E658*F656</f>
        <v>9</v>
      </c>
    </row>
    <row r="659" spans="1:6" ht="15" customHeight="1" outlineLevel="2" x14ac:dyDescent="0.25">
      <c r="A659" s="39" t="s">
        <v>258</v>
      </c>
      <c r="B659" s="89" t="s">
        <v>93</v>
      </c>
      <c r="C659" s="89" t="s">
        <v>94</v>
      </c>
      <c r="D659" s="94" t="s">
        <v>95</v>
      </c>
      <c r="E659" s="33">
        <v>1</v>
      </c>
      <c r="F659" s="56">
        <f>E659*F656</f>
        <v>9</v>
      </c>
    </row>
    <row r="660" spans="1:6" ht="15" customHeight="1" outlineLevel="2" x14ac:dyDescent="0.25">
      <c r="A660" s="39" t="s">
        <v>258</v>
      </c>
      <c r="B660" s="89" t="s">
        <v>96</v>
      </c>
      <c r="C660" s="89" t="s">
        <v>97</v>
      </c>
      <c r="D660" s="94" t="s">
        <v>98</v>
      </c>
      <c r="E660" s="33">
        <v>1</v>
      </c>
      <c r="F660" s="56">
        <f>E660*F656</f>
        <v>9</v>
      </c>
    </row>
    <row r="661" spans="1:6" outlineLevel="2" x14ac:dyDescent="0.25">
      <c r="A661" s="39" t="s">
        <v>258</v>
      </c>
      <c r="B661" s="74" t="s">
        <v>20</v>
      </c>
      <c r="C661" s="74"/>
      <c r="D661" s="73"/>
      <c r="E661" s="77"/>
      <c r="F661" s="75"/>
    </row>
    <row r="662" spans="1:6" ht="15" customHeight="1" outlineLevel="2" x14ac:dyDescent="0.25">
      <c r="A662" s="39" t="s">
        <v>258</v>
      </c>
      <c r="B662" s="89" t="s">
        <v>33</v>
      </c>
      <c r="C662" s="89" t="s">
        <v>99</v>
      </c>
      <c r="D662" s="89" t="s">
        <v>100</v>
      </c>
      <c r="E662" s="51">
        <v>3</v>
      </c>
      <c r="F662" s="56">
        <f>E662*F653</f>
        <v>9</v>
      </c>
    </row>
    <row r="663" spans="1:6" outlineLevel="2" x14ac:dyDescent="0.25">
      <c r="A663" s="39" t="s">
        <v>258</v>
      </c>
      <c r="B663" s="88" t="s">
        <v>101</v>
      </c>
      <c r="C663" s="88"/>
      <c r="D663" s="88"/>
      <c r="E663" s="96">
        <v>18</v>
      </c>
      <c r="F663" s="58">
        <f>E663*F653</f>
        <v>54</v>
      </c>
    </row>
    <row r="664" spans="1:6" outlineLevel="2" x14ac:dyDescent="0.25">
      <c r="A664" s="39" t="s">
        <v>258</v>
      </c>
      <c r="B664" s="88" t="s">
        <v>34</v>
      </c>
      <c r="C664" s="88"/>
      <c r="D664" s="88"/>
      <c r="E664" s="96">
        <v>18</v>
      </c>
      <c r="F664" s="58">
        <f>E664*F653</f>
        <v>54</v>
      </c>
    </row>
    <row r="665" spans="1:6" outlineLevel="2" x14ac:dyDescent="0.25">
      <c r="A665" s="39" t="s">
        <v>258</v>
      </c>
      <c r="B665" s="88" t="s">
        <v>35</v>
      </c>
      <c r="C665" s="88"/>
      <c r="D665" s="88"/>
      <c r="E665" s="96">
        <v>18</v>
      </c>
      <c r="F665" s="58">
        <f>E665*F653</f>
        <v>54</v>
      </c>
    </row>
    <row r="666" spans="1:6" outlineLevel="1" x14ac:dyDescent="0.25">
      <c r="A666" s="39" t="s">
        <v>258</v>
      </c>
      <c r="B666" s="44" t="s">
        <v>20</v>
      </c>
      <c r="C666" s="44"/>
      <c r="D666" s="53"/>
      <c r="E666" s="54"/>
      <c r="F666" s="54"/>
    </row>
    <row r="667" spans="1:6" ht="15" customHeight="1" outlineLevel="1" x14ac:dyDescent="0.25">
      <c r="A667" s="39" t="s">
        <v>258</v>
      </c>
      <c r="B667" s="55" t="s">
        <v>21</v>
      </c>
      <c r="C667" s="55" t="s">
        <v>22</v>
      </c>
      <c r="D667" s="55" t="s">
        <v>36</v>
      </c>
      <c r="E667" s="56">
        <v>4</v>
      </c>
      <c r="F667" s="56">
        <f>E667*E623</f>
        <v>4</v>
      </c>
    </row>
    <row r="668" spans="1:6" ht="15" customHeight="1" outlineLevel="1" x14ac:dyDescent="0.25">
      <c r="A668" s="39" t="s">
        <v>258</v>
      </c>
      <c r="B668" s="66" t="s">
        <v>33</v>
      </c>
      <c r="C668" s="66" t="s">
        <v>278</v>
      </c>
      <c r="D668" s="89" t="s">
        <v>243</v>
      </c>
      <c r="E668" s="56">
        <v>4</v>
      </c>
      <c r="F668" s="56">
        <f>E668*E623</f>
        <v>4</v>
      </c>
    </row>
    <row r="669" spans="1:6" ht="15" customHeight="1" outlineLevel="1" x14ac:dyDescent="0.25">
      <c r="A669" s="39" t="s">
        <v>258</v>
      </c>
      <c r="B669" s="66" t="s">
        <v>33</v>
      </c>
      <c r="C669" s="66" t="s">
        <v>279</v>
      </c>
      <c r="D669" s="89" t="s">
        <v>243</v>
      </c>
      <c r="E669" s="56">
        <v>4</v>
      </c>
      <c r="F669" s="58">
        <f>E669*E623</f>
        <v>4</v>
      </c>
    </row>
    <row r="670" spans="1:6" ht="15" customHeight="1" outlineLevel="1" x14ac:dyDescent="0.25">
      <c r="A670" s="39" t="s">
        <v>258</v>
      </c>
      <c r="B670" s="66" t="s">
        <v>33</v>
      </c>
      <c r="C670" s="66" t="s">
        <v>280</v>
      </c>
      <c r="D670" s="89" t="s">
        <v>243</v>
      </c>
      <c r="E670" s="51">
        <v>1</v>
      </c>
      <c r="F670" s="58">
        <f>E670*E623</f>
        <v>1</v>
      </c>
    </row>
    <row r="671" spans="1:6" ht="15" customHeight="1" outlineLevel="1" x14ac:dyDescent="0.25">
      <c r="A671" s="39" t="s">
        <v>258</v>
      </c>
      <c r="B671" s="66" t="s">
        <v>33</v>
      </c>
      <c r="C671" s="64" t="s">
        <v>281</v>
      </c>
      <c r="D671" s="89" t="s">
        <v>243</v>
      </c>
      <c r="E671" s="51">
        <v>6</v>
      </c>
      <c r="F671" s="58">
        <f>E671*E623</f>
        <v>6</v>
      </c>
    </row>
    <row r="672" spans="1:6" ht="15" customHeight="1" outlineLevel="1" x14ac:dyDescent="0.25">
      <c r="A672" s="39" t="s">
        <v>258</v>
      </c>
      <c r="B672" s="66" t="s">
        <v>33</v>
      </c>
      <c r="C672" s="64" t="s">
        <v>282</v>
      </c>
      <c r="D672" s="89" t="s">
        <v>243</v>
      </c>
      <c r="E672" s="51">
        <v>6</v>
      </c>
      <c r="F672" s="58">
        <f>E672*E623</f>
        <v>6</v>
      </c>
    </row>
    <row r="673" spans="1:6" ht="15" customHeight="1" outlineLevel="1" x14ac:dyDescent="0.25">
      <c r="A673" s="39" t="s">
        <v>258</v>
      </c>
      <c r="B673" s="64" t="s">
        <v>18</v>
      </c>
      <c r="C673" s="146" t="s">
        <v>283</v>
      </c>
      <c r="D673" s="48" t="s">
        <v>26</v>
      </c>
      <c r="E673" s="51">
        <v>1</v>
      </c>
      <c r="F673" s="58">
        <f>E673*E623</f>
        <v>1</v>
      </c>
    </row>
    <row r="674" spans="1:6" ht="15" customHeight="1" outlineLevel="1" x14ac:dyDescent="0.25">
      <c r="A674" s="39" t="s">
        <v>258</v>
      </c>
      <c r="B674" s="64" t="s">
        <v>19</v>
      </c>
      <c r="C674" s="146" t="s">
        <v>284</v>
      </c>
      <c r="D674" s="48" t="s">
        <v>30</v>
      </c>
      <c r="E674" s="51">
        <v>1</v>
      </c>
      <c r="F674" s="58">
        <f>E674*E623</f>
        <v>1</v>
      </c>
    </row>
    <row r="675" spans="1:6" outlineLevel="1" x14ac:dyDescent="0.25">
      <c r="A675" s="39" t="s">
        <v>258</v>
      </c>
      <c r="B675" s="40" t="s">
        <v>50</v>
      </c>
      <c r="C675" s="147"/>
      <c r="D675" s="41"/>
      <c r="E675" s="42"/>
      <c r="F675" s="57"/>
    </row>
    <row r="676" spans="1:6" ht="33.75" outlineLevel="1" x14ac:dyDescent="0.25">
      <c r="A676" s="39" t="s">
        <v>258</v>
      </c>
      <c r="B676" s="64" t="s">
        <v>249</v>
      </c>
      <c r="C676" s="64"/>
      <c r="D676" s="89"/>
      <c r="E676" s="51">
        <v>40</v>
      </c>
      <c r="F676" s="58">
        <f>E676*E623</f>
        <v>40</v>
      </c>
    </row>
    <row r="677" spans="1:6" ht="33.75" outlineLevel="1" x14ac:dyDescent="0.25">
      <c r="A677" s="39" t="s">
        <v>258</v>
      </c>
      <c r="B677" s="146" t="s">
        <v>285</v>
      </c>
      <c r="C677" s="64"/>
      <c r="D677" s="89"/>
      <c r="E677" s="51">
        <v>6</v>
      </c>
      <c r="F677" s="58">
        <f>E677*E623</f>
        <v>6</v>
      </c>
    </row>
    <row r="678" spans="1:6" ht="22.5" outlineLevel="1" x14ac:dyDescent="0.25">
      <c r="A678" s="39" t="s">
        <v>258</v>
      </c>
      <c r="B678" s="146" t="s">
        <v>251</v>
      </c>
      <c r="C678" s="64"/>
      <c r="D678" s="89"/>
      <c r="E678" s="51">
        <v>40</v>
      </c>
      <c r="F678" s="58">
        <f>E678*E623</f>
        <v>40</v>
      </c>
    </row>
    <row r="679" spans="1:6" ht="22.5" outlineLevel="1" x14ac:dyDescent="0.25">
      <c r="A679" s="39" t="s">
        <v>258</v>
      </c>
      <c r="B679" s="146" t="s">
        <v>286</v>
      </c>
      <c r="C679" s="64"/>
      <c r="D679" s="89"/>
      <c r="E679" s="51">
        <v>6</v>
      </c>
      <c r="F679" s="58">
        <f>E679*E623</f>
        <v>6</v>
      </c>
    </row>
    <row r="680" spans="1:6" ht="22.5" outlineLevel="1" x14ac:dyDescent="0.25">
      <c r="A680" s="39" t="s">
        <v>258</v>
      </c>
      <c r="B680" s="146" t="s">
        <v>253</v>
      </c>
      <c r="C680" s="64"/>
      <c r="D680" s="89"/>
      <c r="E680" s="51">
        <v>40</v>
      </c>
      <c r="F680" s="58">
        <f>E680*E623</f>
        <v>40</v>
      </c>
    </row>
    <row r="681" spans="1:6" ht="22.5" outlineLevel="1" x14ac:dyDescent="0.25">
      <c r="A681" s="39" t="s">
        <v>258</v>
      </c>
      <c r="B681" s="146" t="s">
        <v>287</v>
      </c>
      <c r="C681" s="64"/>
      <c r="D681" s="89"/>
      <c r="E681" s="51">
        <v>6</v>
      </c>
      <c r="F681" s="58">
        <f>E681*E623</f>
        <v>6</v>
      </c>
    </row>
    <row r="682" spans="1:6" ht="22.5" outlineLevel="1" x14ac:dyDescent="0.25">
      <c r="A682" s="39" t="s">
        <v>258</v>
      </c>
      <c r="B682" s="146" t="s">
        <v>255</v>
      </c>
      <c r="C682" s="64"/>
      <c r="D682" s="89"/>
      <c r="E682" s="51">
        <v>80</v>
      </c>
      <c r="F682" s="58">
        <f>E682*E623</f>
        <v>80</v>
      </c>
    </row>
    <row r="683" spans="1:6" ht="22.5" outlineLevel="1" x14ac:dyDescent="0.25">
      <c r="A683" s="39" t="s">
        <v>258</v>
      </c>
      <c r="B683" s="146" t="s">
        <v>288</v>
      </c>
      <c r="C683" s="64"/>
      <c r="D683" s="89"/>
      <c r="E683" s="51">
        <v>12</v>
      </c>
      <c r="F683" s="58">
        <f>E683*E623</f>
        <v>12</v>
      </c>
    </row>
    <row r="684" spans="1:6" ht="33.75" outlineLevel="1" x14ac:dyDescent="0.25">
      <c r="A684" s="39" t="s">
        <v>258</v>
      </c>
      <c r="B684" s="146" t="s">
        <v>289</v>
      </c>
      <c r="C684" s="64" t="s">
        <v>698</v>
      </c>
      <c r="D684" s="89"/>
      <c r="E684" s="51">
        <v>1</v>
      </c>
      <c r="F684" s="58">
        <f>E684*E623</f>
        <v>1</v>
      </c>
    </row>
    <row r="685" spans="1:6" ht="33.75" outlineLevel="1" x14ac:dyDescent="0.25">
      <c r="A685" s="39" t="s">
        <v>258</v>
      </c>
      <c r="B685" s="146" t="s">
        <v>704</v>
      </c>
      <c r="C685" s="64"/>
      <c r="D685" s="89"/>
      <c r="E685" s="51">
        <v>1</v>
      </c>
      <c r="F685" s="58">
        <f>E685*E623</f>
        <v>1</v>
      </c>
    </row>
    <row r="686" spans="1:6" outlineLevel="1" x14ac:dyDescent="0.25">
      <c r="A686" s="39" t="s">
        <v>258</v>
      </c>
      <c r="B686" s="44" t="s">
        <v>23</v>
      </c>
      <c r="C686" s="40"/>
      <c r="D686" s="41"/>
      <c r="E686" s="42"/>
      <c r="F686" s="43"/>
    </row>
    <row r="687" spans="1:6" ht="33.75" outlineLevel="1" x14ac:dyDescent="0.25">
      <c r="A687" s="39" t="s">
        <v>258</v>
      </c>
      <c r="B687" s="62" t="s">
        <v>24</v>
      </c>
      <c r="C687" s="63" t="s">
        <v>139</v>
      </c>
      <c r="D687" s="89"/>
      <c r="E687" s="52">
        <v>2</v>
      </c>
      <c r="F687" s="59">
        <f>E687*E623</f>
        <v>2</v>
      </c>
    </row>
    <row r="688" spans="1:6" ht="15" customHeight="1" outlineLevel="1" x14ac:dyDescent="0.25">
      <c r="A688" s="39" t="s">
        <v>258</v>
      </c>
      <c r="B688" s="85" t="s">
        <v>27</v>
      </c>
      <c r="C688" s="85" t="s">
        <v>141</v>
      </c>
      <c r="D688" s="48" t="s">
        <v>31</v>
      </c>
      <c r="E688" s="33">
        <v>4</v>
      </c>
      <c r="F688" s="34">
        <f>E688*F687</f>
        <v>8</v>
      </c>
    </row>
    <row r="689" spans="1:6" ht="33.75" outlineLevel="1" x14ac:dyDescent="0.25">
      <c r="A689" s="39" t="s">
        <v>258</v>
      </c>
      <c r="B689" s="62" t="s">
        <v>24</v>
      </c>
      <c r="C689" s="63" t="s">
        <v>291</v>
      </c>
      <c r="D689" s="48"/>
      <c r="E689" s="33">
        <v>1</v>
      </c>
      <c r="F689" s="34">
        <f>E689*E623</f>
        <v>1</v>
      </c>
    </row>
    <row r="690" spans="1:6" ht="15" customHeight="1" outlineLevel="1" x14ac:dyDescent="0.25">
      <c r="A690" s="39" t="s">
        <v>258</v>
      </c>
      <c r="B690" s="85" t="s">
        <v>27</v>
      </c>
      <c r="C690" s="85" t="s">
        <v>292</v>
      </c>
      <c r="D690" s="48" t="s">
        <v>31</v>
      </c>
      <c r="E690" s="33">
        <v>4</v>
      </c>
      <c r="F690" s="34">
        <f>E690*F689</f>
        <v>4</v>
      </c>
    </row>
    <row r="691" spans="1:6" ht="15" customHeight="1" outlineLevel="1" x14ac:dyDescent="0.25">
      <c r="A691" s="39" t="s">
        <v>258</v>
      </c>
      <c r="B691" s="35" t="s">
        <v>18</v>
      </c>
      <c r="C691" s="35" t="s">
        <v>293</v>
      </c>
      <c r="D691" s="48" t="s">
        <v>31</v>
      </c>
      <c r="E691" s="33">
        <v>1</v>
      </c>
      <c r="F691" s="34">
        <f>E691*F689</f>
        <v>1</v>
      </c>
    </row>
    <row r="692" spans="1:6" ht="22.5" outlineLevel="1" x14ac:dyDescent="0.25">
      <c r="A692" s="39" t="s">
        <v>258</v>
      </c>
      <c r="B692" s="63" t="s">
        <v>25</v>
      </c>
      <c r="C692" s="63" t="s">
        <v>82</v>
      </c>
      <c r="D692" s="50"/>
      <c r="E692" s="148">
        <v>1</v>
      </c>
      <c r="F692" s="37">
        <f>E692*E623</f>
        <v>1</v>
      </c>
    </row>
    <row r="693" spans="1:6" ht="15" customHeight="1" outlineLevel="1" x14ac:dyDescent="0.25">
      <c r="A693" s="39" t="s">
        <v>258</v>
      </c>
      <c r="B693" s="91" t="s">
        <v>535</v>
      </c>
      <c r="C693" s="92"/>
      <c r="D693" s="89"/>
      <c r="E693" s="51">
        <v>1</v>
      </c>
      <c r="F693" s="58">
        <f>E693*F692</f>
        <v>1</v>
      </c>
    </row>
    <row r="694" spans="1:6" ht="22.5" outlineLevel="1" x14ac:dyDescent="0.25">
      <c r="A694" s="39" t="s">
        <v>258</v>
      </c>
      <c r="B694" s="64" t="s">
        <v>103</v>
      </c>
      <c r="C694" s="64"/>
      <c r="D694" s="89"/>
      <c r="E694" s="51">
        <v>1</v>
      </c>
      <c r="F694" s="58">
        <f>E694*F692</f>
        <v>1</v>
      </c>
    </row>
    <row r="695" spans="1:6" ht="22.5" outlineLevel="1" x14ac:dyDescent="0.25">
      <c r="A695" s="39" t="s">
        <v>258</v>
      </c>
      <c r="B695" s="63" t="s">
        <v>25</v>
      </c>
      <c r="C695" s="63" t="s">
        <v>140</v>
      </c>
      <c r="D695" s="89"/>
      <c r="E695" s="52">
        <v>2</v>
      </c>
      <c r="F695" s="59">
        <f>E695*E623</f>
        <v>2</v>
      </c>
    </row>
    <row r="696" spans="1:6" ht="56.25" outlineLevel="1" x14ac:dyDescent="0.25">
      <c r="A696" s="39" t="s">
        <v>258</v>
      </c>
      <c r="B696" s="91" t="s">
        <v>142</v>
      </c>
      <c r="C696" s="92"/>
      <c r="D696" s="89"/>
      <c r="E696" s="51">
        <v>1</v>
      </c>
      <c r="F696" s="58">
        <f>E696*F695</f>
        <v>2</v>
      </c>
    </row>
    <row r="697" spans="1:6" ht="22.5" outlineLevel="1" x14ac:dyDescent="0.25">
      <c r="A697" s="39" t="s">
        <v>258</v>
      </c>
      <c r="B697" s="64" t="s">
        <v>143</v>
      </c>
      <c r="C697" s="64"/>
      <c r="D697" s="89"/>
      <c r="E697" s="51">
        <v>1</v>
      </c>
      <c r="F697" s="58">
        <f>E697*F695</f>
        <v>2</v>
      </c>
    </row>
    <row r="698" spans="1:6" collapsed="1" x14ac:dyDescent="0.25">
      <c r="A698" s="39"/>
      <c r="B698" s="39" t="s">
        <v>498</v>
      </c>
      <c r="C698" s="39" t="s">
        <v>303</v>
      </c>
      <c r="D698" s="38"/>
      <c r="E698" s="27">
        <v>1</v>
      </c>
      <c r="F698" s="27"/>
    </row>
    <row r="699" spans="1:6" outlineLevel="1" x14ac:dyDescent="0.25">
      <c r="A699" s="39" t="s">
        <v>303</v>
      </c>
      <c r="B699" s="45" t="s">
        <v>18</v>
      </c>
      <c r="C699" s="45" t="s">
        <v>304</v>
      </c>
      <c r="D699" s="46"/>
      <c r="E699" s="140">
        <v>1</v>
      </c>
      <c r="F699" s="141">
        <f>E699*E698</f>
        <v>1</v>
      </c>
    </row>
    <row r="700" spans="1:6" outlineLevel="2" x14ac:dyDescent="0.25">
      <c r="A700" s="39" t="s">
        <v>303</v>
      </c>
      <c r="B700" s="64" t="s">
        <v>18</v>
      </c>
      <c r="C700" s="64" t="s">
        <v>183</v>
      </c>
      <c r="D700" s="89"/>
      <c r="E700" s="51">
        <v>1</v>
      </c>
      <c r="F700" s="58">
        <f>E700*F699</f>
        <v>1</v>
      </c>
    </row>
    <row r="701" spans="1:6" ht="15" customHeight="1" outlineLevel="2" x14ac:dyDescent="0.25">
      <c r="A701" s="39" t="s">
        <v>303</v>
      </c>
      <c r="B701" s="55" t="s">
        <v>18</v>
      </c>
      <c r="C701" s="55" t="s">
        <v>184</v>
      </c>
      <c r="D701" s="48" t="s">
        <v>26</v>
      </c>
      <c r="E701" s="56">
        <v>1</v>
      </c>
      <c r="F701" s="56">
        <f>E701*F700</f>
        <v>1</v>
      </c>
    </row>
    <row r="702" spans="1:6" ht="15" customHeight="1" outlineLevel="2" x14ac:dyDescent="0.25">
      <c r="A702" s="39" t="s">
        <v>303</v>
      </c>
      <c r="B702" s="178" t="s">
        <v>104</v>
      </c>
      <c r="C702" s="178" t="s">
        <v>149</v>
      </c>
      <c r="D702" s="48" t="s">
        <v>26</v>
      </c>
      <c r="E702" s="56">
        <v>3</v>
      </c>
      <c r="F702" s="56">
        <f>E702*F700</f>
        <v>3</v>
      </c>
    </row>
    <row r="703" spans="1:6" ht="15" customHeight="1" outlineLevel="2" x14ac:dyDescent="0.25">
      <c r="A703" s="39" t="s">
        <v>303</v>
      </c>
      <c r="B703" s="55" t="s">
        <v>8</v>
      </c>
      <c r="C703" s="55" t="s">
        <v>150</v>
      </c>
      <c r="D703" s="48" t="s">
        <v>145</v>
      </c>
      <c r="E703" s="56">
        <v>3</v>
      </c>
      <c r="F703" s="56">
        <f>E703*F700</f>
        <v>3</v>
      </c>
    </row>
    <row r="704" spans="1:6" outlineLevel="2" x14ac:dyDescent="0.25">
      <c r="A704" s="39" t="s">
        <v>303</v>
      </c>
      <c r="B704" s="142" t="s">
        <v>20</v>
      </c>
      <c r="C704" s="142"/>
      <c r="D704" s="73"/>
      <c r="E704" s="143"/>
      <c r="F704" s="76"/>
    </row>
    <row r="705" spans="1:6" ht="15" customHeight="1" outlineLevel="2" x14ac:dyDescent="0.25">
      <c r="A705" s="39" t="s">
        <v>303</v>
      </c>
      <c r="B705" s="64" t="s">
        <v>18</v>
      </c>
      <c r="C705" s="64" t="s">
        <v>305</v>
      </c>
      <c r="D705" s="48" t="s">
        <v>26</v>
      </c>
      <c r="E705" s="51">
        <v>1</v>
      </c>
      <c r="F705" s="58">
        <f>E705*F699</f>
        <v>1</v>
      </c>
    </row>
    <row r="706" spans="1:6" outlineLevel="1" x14ac:dyDescent="0.25">
      <c r="A706" s="39" t="s">
        <v>303</v>
      </c>
      <c r="B706" s="45" t="s">
        <v>18</v>
      </c>
      <c r="C706" s="45" t="s">
        <v>306</v>
      </c>
      <c r="D706" s="46"/>
      <c r="E706" s="140">
        <v>1</v>
      </c>
      <c r="F706" s="141">
        <f>E706*E698</f>
        <v>1</v>
      </c>
    </row>
    <row r="707" spans="1:6" ht="15" customHeight="1" outlineLevel="2" x14ac:dyDescent="0.25">
      <c r="A707" s="39" t="s">
        <v>303</v>
      </c>
      <c r="B707" s="64" t="s">
        <v>27</v>
      </c>
      <c r="C707" s="64" t="s">
        <v>307</v>
      </c>
      <c r="D707" s="48" t="s">
        <v>26</v>
      </c>
      <c r="E707" s="51">
        <v>2</v>
      </c>
      <c r="F707" s="58">
        <f>E707*F706</f>
        <v>2</v>
      </c>
    </row>
    <row r="708" spans="1:6" ht="15" customHeight="1" outlineLevel="2" x14ac:dyDescent="0.25">
      <c r="A708" s="39" t="s">
        <v>303</v>
      </c>
      <c r="B708" s="146" t="s">
        <v>27</v>
      </c>
      <c r="C708" s="178" t="s">
        <v>522</v>
      </c>
      <c r="D708" s="48" t="s">
        <v>26</v>
      </c>
      <c r="E708" s="51">
        <v>2</v>
      </c>
      <c r="F708" s="58">
        <f>E708*F706</f>
        <v>2</v>
      </c>
    </row>
    <row r="709" spans="1:6" ht="15" customHeight="1" outlineLevel="2" x14ac:dyDescent="0.25">
      <c r="A709" s="39" t="s">
        <v>303</v>
      </c>
      <c r="B709" s="64" t="s">
        <v>8</v>
      </c>
      <c r="C709" s="64" t="s">
        <v>144</v>
      </c>
      <c r="D709" s="48" t="s">
        <v>145</v>
      </c>
      <c r="E709" s="51">
        <v>4</v>
      </c>
      <c r="F709" s="58">
        <f>E709*F706</f>
        <v>4</v>
      </c>
    </row>
    <row r="710" spans="1:6" ht="15" customHeight="1" outlineLevel="2" x14ac:dyDescent="0.25">
      <c r="A710" s="39" t="s">
        <v>303</v>
      </c>
      <c r="B710" s="64" t="s">
        <v>18</v>
      </c>
      <c r="C710" s="64" t="s">
        <v>308</v>
      </c>
      <c r="D710" s="48" t="s">
        <v>26</v>
      </c>
      <c r="E710" s="51">
        <v>1</v>
      </c>
      <c r="F710" s="58">
        <f>E710*F706</f>
        <v>1</v>
      </c>
    </row>
    <row r="711" spans="1:6" ht="22.5" outlineLevel="1" x14ac:dyDescent="0.25">
      <c r="A711" s="39" t="s">
        <v>303</v>
      </c>
      <c r="B711" s="45" t="s">
        <v>700</v>
      </c>
      <c r="C711" s="45" t="s">
        <v>138</v>
      </c>
      <c r="D711" s="46"/>
      <c r="E711" s="47">
        <v>1</v>
      </c>
      <c r="F711" s="47">
        <f>E711*E698</f>
        <v>1</v>
      </c>
    </row>
    <row r="712" spans="1:6" outlineLevel="2" x14ac:dyDescent="0.25">
      <c r="A712" s="39" t="s">
        <v>303</v>
      </c>
      <c r="B712" s="50" t="s">
        <v>32</v>
      </c>
      <c r="C712" s="50" t="s">
        <v>84</v>
      </c>
      <c r="D712" s="89"/>
      <c r="E712" s="52">
        <v>3</v>
      </c>
      <c r="F712" s="3">
        <f>E712*F711</f>
        <v>3</v>
      </c>
    </row>
    <row r="713" spans="1:6" outlineLevel="2" x14ac:dyDescent="0.25">
      <c r="A713" s="39" t="s">
        <v>303</v>
      </c>
      <c r="B713" s="88" t="s">
        <v>85</v>
      </c>
      <c r="C713" s="88"/>
      <c r="D713" s="89"/>
      <c r="E713" s="51">
        <v>1</v>
      </c>
      <c r="F713" s="56">
        <f>E713*F712</f>
        <v>3</v>
      </c>
    </row>
    <row r="714" spans="1:6" outlineLevel="2" x14ac:dyDescent="0.25">
      <c r="A714" s="39" t="s">
        <v>303</v>
      </c>
      <c r="B714" s="60" t="s">
        <v>47</v>
      </c>
      <c r="C714" s="60" t="s">
        <v>86</v>
      </c>
      <c r="D714" s="50"/>
      <c r="E714" s="52">
        <v>1</v>
      </c>
      <c r="F714" s="3">
        <f>E714*F712</f>
        <v>3</v>
      </c>
    </row>
    <row r="715" spans="1:6" ht="15" customHeight="1" outlineLevel="2" x14ac:dyDescent="0.25">
      <c r="A715" s="39" t="s">
        <v>303</v>
      </c>
      <c r="B715" s="89" t="s">
        <v>87</v>
      </c>
      <c r="C715" s="89" t="s">
        <v>88</v>
      </c>
      <c r="D715" s="94" t="s">
        <v>89</v>
      </c>
      <c r="E715" s="33">
        <v>1</v>
      </c>
      <c r="F715" s="56">
        <f>E715*F714</f>
        <v>3</v>
      </c>
    </row>
    <row r="716" spans="1:6" ht="15" customHeight="1" outlineLevel="2" x14ac:dyDescent="0.25">
      <c r="A716" s="39" t="s">
        <v>303</v>
      </c>
      <c r="B716" s="95" t="s">
        <v>90</v>
      </c>
      <c r="C716" s="89" t="s">
        <v>91</v>
      </c>
      <c r="D716" s="94" t="s">
        <v>92</v>
      </c>
      <c r="E716" s="33">
        <v>1</v>
      </c>
      <c r="F716" s="56">
        <f>E716*F714</f>
        <v>3</v>
      </c>
    </row>
    <row r="717" spans="1:6" ht="15" customHeight="1" outlineLevel="2" x14ac:dyDescent="0.25">
      <c r="A717" s="39" t="s">
        <v>303</v>
      </c>
      <c r="B717" s="89" t="s">
        <v>93</v>
      </c>
      <c r="C717" s="89" t="s">
        <v>94</v>
      </c>
      <c r="D717" s="94" t="s">
        <v>95</v>
      </c>
      <c r="E717" s="33">
        <v>1</v>
      </c>
      <c r="F717" s="56">
        <f>E717*F714</f>
        <v>3</v>
      </c>
    </row>
    <row r="718" spans="1:6" ht="15" customHeight="1" outlineLevel="2" x14ac:dyDescent="0.25">
      <c r="A718" s="39" t="s">
        <v>303</v>
      </c>
      <c r="B718" s="89" t="s">
        <v>96</v>
      </c>
      <c r="C718" s="89" t="s">
        <v>97</v>
      </c>
      <c r="D718" s="94" t="s">
        <v>98</v>
      </c>
      <c r="E718" s="33">
        <v>1</v>
      </c>
      <c r="F718" s="56">
        <f>E718*F714</f>
        <v>3</v>
      </c>
    </row>
    <row r="719" spans="1:6" outlineLevel="2" x14ac:dyDescent="0.25">
      <c r="A719" s="39" t="s">
        <v>303</v>
      </c>
      <c r="B719" s="74" t="s">
        <v>20</v>
      </c>
      <c r="C719" s="74"/>
      <c r="D719" s="73"/>
      <c r="E719" s="77"/>
      <c r="F719" s="75"/>
    </row>
    <row r="720" spans="1:6" ht="15" customHeight="1" outlineLevel="2" x14ac:dyDescent="0.25">
      <c r="A720" s="39" t="s">
        <v>303</v>
      </c>
      <c r="B720" s="89" t="s">
        <v>33</v>
      </c>
      <c r="C720" s="89" t="s">
        <v>99</v>
      </c>
      <c r="D720" s="89" t="s">
        <v>100</v>
      </c>
      <c r="E720" s="51">
        <v>3</v>
      </c>
      <c r="F720" s="56">
        <f>E720*F711</f>
        <v>3</v>
      </c>
    </row>
    <row r="721" spans="1:6" outlineLevel="2" x14ac:dyDescent="0.25">
      <c r="A721" s="39" t="s">
        <v>303</v>
      </c>
      <c r="B721" s="88" t="s">
        <v>101</v>
      </c>
      <c r="C721" s="88"/>
      <c r="D721" s="88"/>
      <c r="E721" s="96">
        <v>18</v>
      </c>
      <c r="F721" s="58">
        <f>E721*F711</f>
        <v>18</v>
      </c>
    </row>
    <row r="722" spans="1:6" outlineLevel="2" x14ac:dyDescent="0.25">
      <c r="A722" s="39" t="s">
        <v>303</v>
      </c>
      <c r="B722" s="88" t="s">
        <v>34</v>
      </c>
      <c r="C722" s="88"/>
      <c r="D722" s="88"/>
      <c r="E722" s="96">
        <v>18</v>
      </c>
      <c r="F722" s="58">
        <f>E722*F711</f>
        <v>18</v>
      </c>
    </row>
    <row r="723" spans="1:6" outlineLevel="2" x14ac:dyDescent="0.25">
      <c r="A723" s="39" t="s">
        <v>303</v>
      </c>
      <c r="B723" s="88" t="s">
        <v>35</v>
      </c>
      <c r="C723" s="88"/>
      <c r="D723" s="88"/>
      <c r="E723" s="96">
        <v>18</v>
      </c>
      <c r="F723" s="58">
        <f>E723*F711</f>
        <v>18</v>
      </c>
    </row>
    <row r="724" spans="1:6" ht="22.5" outlineLevel="1" x14ac:dyDescent="0.25">
      <c r="A724" s="39" t="s">
        <v>303</v>
      </c>
      <c r="B724" s="45" t="s">
        <v>700</v>
      </c>
      <c r="C724" s="45" t="s">
        <v>309</v>
      </c>
      <c r="D724" s="46"/>
      <c r="E724" s="47">
        <v>1</v>
      </c>
      <c r="F724" s="47">
        <f>E724*E698</f>
        <v>1</v>
      </c>
    </row>
    <row r="725" spans="1:6" outlineLevel="2" x14ac:dyDescent="0.25">
      <c r="A725" s="39" t="s">
        <v>303</v>
      </c>
      <c r="B725" s="50" t="s">
        <v>32</v>
      </c>
      <c r="C725" s="50" t="s">
        <v>84</v>
      </c>
      <c r="D725" s="89"/>
      <c r="E725" s="52">
        <v>4</v>
      </c>
      <c r="F725" s="3">
        <f>E725*F724</f>
        <v>4</v>
      </c>
    </row>
    <row r="726" spans="1:6" outlineLevel="2" x14ac:dyDescent="0.25">
      <c r="A726" s="39" t="s">
        <v>303</v>
      </c>
      <c r="B726" s="88" t="s">
        <v>85</v>
      </c>
      <c r="C726" s="88"/>
      <c r="D726" s="89"/>
      <c r="E726" s="51">
        <v>1</v>
      </c>
      <c r="F726" s="56">
        <f>E726*F725</f>
        <v>4</v>
      </c>
    </row>
    <row r="727" spans="1:6" outlineLevel="2" x14ac:dyDescent="0.25">
      <c r="A727" s="39" t="s">
        <v>303</v>
      </c>
      <c r="B727" s="60" t="s">
        <v>47</v>
      </c>
      <c r="C727" s="60" t="s">
        <v>86</v>
      </c>
      <c r="D727" s="50"/>
      <c r="E727" s="52">
        <v>1</v>
      </c>
      <c r="F727" s="3">
        <f>E727*F725</f>
        <v>4</v>
      </c>
    </row>
    <row r="728" spans="1:6" ht="15" customHeight="1" outlineLevel="2" x14ac:dyDescent="0.25">
      <c r="A728" s="39" t="s">
        <v>303</v>
      </c>
      <c r="B728" s="89" t="s">
        <v>87</v>
      </c>
      <c r="C728" s="89" t="s">
        <v>88</v>
      </c>
      <c r="D728" s="94" t="s">
        <v>89</v>
      </c>
      <c r="E728" s="33">
        <v>1</v>
      </c>
      <c r="F728" s="56">
        <f>E728*F727</f>
        <v>4</v>
      </c>
    </row>
    <row r="729" spans="1:6" ht="15" customHeight="1" outlineLevel="2" x14ac:dyDescent="0.25">
      <c r="A729" s="39" t="s">
        <v>303</v>
      </c>
      <c r="B729" s="95" t="s">
        <v>90</v>
      </c>
      <c r="C729" s="89" t="s">
        <v>91</v>
      </c>
      <c r="D729" s="94" t="s">
        <v>92</v>
      </c>
      <c r="E729" s="33">
        <v>1</v>
      </c>
      <c r="F729" s="56">
        <f>E729*F727</f>
        <v>4</v>
      </c>
    </row>
    <row r="730" spans="1:6" ht="15" customHeight="1" outlineLevel="2" x14ac:dyDescent="0.25">
      <c r="A730" s="39" t="s">
        <v>303</v>
      </c>
      <c r="B730" s="89" t="s">
        <v>93</v>
      </c>
      <c r="C730" s="89" t="s">
        <v>94</v>
      </c>
      <c r="D730" s="94" t="s">
        <v>95</v>
      </c>
      <c r="E730" s="33">
        <v>1</v>
      </c>
      <c r="F730" s="56">
        <f>E730*F727</f>
        <v>4</v>
      </c>
    </row>
    <row r="731" spans="1:6" ht="15" customHeight="1" outlineLevel="2" x14ac:dyDescent="0.25">
      <c r="A731" s="39" t="s">
        <v>303</v>
      </c>
      <c r="B731" s="89" t="s">
        <v>96</v>
      </c>
      <c r="C731" s="89" t="s">
        <v>97</v>
      </c>
      <c r="D731" s="94" t="s">
        <v>98</v>
      </c>
      <c r="E731" s="33">
        <v>1</v>
      </c>
      <c r="F731" s="56">
        <f>E731*F727</f>
        <v>4</v>
      </c>
    </row>
    <row r="732" spans="1:6" outlineLevel="2" x14ac:dyDescent="0.25">
      <c r="A732" s="39" t="s">
        <v>303</v>
      </c>
      <c r="B732" s="74" t="s">
        <v>20</v>
      </c>
      <c r="C732" s="74"/>
      <c r="D732" s="73"/>
      <c r="E732" s="77"/>
      <c r="F732" s="75"/>
    </row>
    <row r="733" spans="1:6" ht="15" customHeight="1" outlineLevel="2" x14ac:dyDescent="0.25">
      <c r="A733" s="39" t="s">
        <v>303</v>
      </c>
      <c r="B733" s="89" t="s">
        <v>33</v>
      </c>
      <c r="C733" s="89" t="s">
        <v>99</v>
      </c>
      <c r="D733" s="89" t="s">
        <v>100</v>
      </c>
      <c r="E733" s="51">
        <v>4</v>
      </c>
      <c r="F733" s="56">
        <f>E733*F724</f>
        <v>4</v>
      </c>
    </row>
    <row r="734" spans="1:6" outlineLevel="2" x14ac:dyDescent="0.25">
      <c r="A734" s="39" t="s">
        <v>303</v>
      </c>
      <c r="B734" s="88" t="s">
        <v>101</v>
      </c>
      <c r="C734" s="88"/>
      <c r="D734" s="88"/>
      <c r="E734" s="96">
        <v>24</v>
      </c>
      <c r="F734" s="58">
        <f>E734*F724</f>
        <v>24</v>
      </c>
    </row>
    <row r="735" spans="1:6" outlineLevel="2" x14ac:dyDescent="0.25">
      <c r="A735" s="39" t="s">
        <v>303</v>
      </c>
      <c r="B735" s="88" t="s">
        <v>34</v>
      </c>
      <c r="C735" s="88"/>
      <c r="D735" s="88"/>
      <c r="E735" s="96">
        <v>24</v>
      </c>
      <c r="F735" s="58">
        <f>E735*F724</f>
        <v>24</v>
      </c>
    </row>
    <row r="736" spans="1:6" outlineLevel="2" x14ac:dyDescent="0.25">
      <c r="A736" s="39" t="s">
        <v>303</v>
      </c>
      <c r="B736" s="88" t="s">
        <v>35</v>
      </c>
      <c r="C736" s="88"/>
      <c r="D736" s="88"/>
      <c r="E736" s="96">
        <v>24</v>
      </c>
      <c r="F736" s="58">
        <f>E736*F724</f>
        <v>24</v>
      </c>
    </row>
    <row r="737" spans="1:6" outlineLevel="1" collapsed="1" x14ac:dyDescent="0.25">
      <c r="A737" s="39" t="s">
        <v>303</v>
      </c>
      <c r="B737" s="45" t="s">
        <v>310</v>
      </c>
      <c r="C737" s="45" t="s">
        <v>311</v>
      </c>
      <c r="D737" s="46"/>
      <c r="E737" s="140">
        <v>1</v>
      </c>
      <c r="F737" s="141">
        <f>E737*E698</f>
        <v>1</v>
      </c>
    </row>
    <row r="738" spans="1:6" ht="15" customHeight="1" outlineLevel="2" x14ac:dyDescent="0.25">
      <c r="A738" s="39" t="s">
        <v>303</v>
      </c>
      <c r="B738" s="64" t="s">
        <v>19</v>
      </c>
      <c r="C738" s="64" t="s">
        <v>194</v>
      </c>
      <c r="D738" s="89" t="s">
        <v>30</v>
      </c>
      <c r="E738" s="51">
        <v>1</v>
      </c>
      <c r="F738" s="58">
        <f>E738*F737</f>
        <v>1</v>
      </c>
    </row>
    <row r="739" spans="1:6" ht="15" customHeight="1" outlineLevel="2" x14ac:dyDescent="0.25">
      <c r="A739" s="39" t="s">
        <v>303</v>
      </c>
      <c r="B739" s="64" t="s">
        <v>19</v>
      </c>
      <c r="C739" s="64" t="s">
        <v>299</v>
      </c>
      <c r="D739" s="89" t="s">
        <v>30</v>
      </c>
      <c r="E739" s="51">
        <v>1</v>
      </c>
      <c r="F739" s="58">
        <f>E739*F737</f>
        <v>1</v>
      </c>
    </row>
    <row r="740" spans="1:6" outlineLevel="1" x14ac:dyDescent="0.25">
      <c r="A740" s="39" t="s">
        <v>303</v>
      </c>
      <c r="B740" s="40" t="s">
        <v>20</v>
      </c>
      <c r="C740" s="40"/>
      <c r="D740" s="41"/>
      <c r="E740" s="42"/>
      <c r="F740" s="57"/>
    </row>
    <row r="741" spans="1:6" outlineLevel="1" x14ac:dyDescent="0.25">
      <c r="A741" s="39" t="s">
        <v>303</v>
      </c>
      <c r="B741" s="55" t="s">
        <v>21</v>
      </c>
      <c r="C741" s="64" t="s">
        <v>106</v>
      </c>
      <c r="D741" s="89"/>
      <c r="E741" s="51">
        <v>4</v>
      </c>
      <c r="F741" s="58">
        <f>E741*E698</f>
        <v>4</v>
      </c>
    </row>
    <row r="742" spans="1:6" outlineLevel="1" x14ac:dyDescent="0.25">
      <c r="A742" s="39" t="s">
        <v>303</v>
      </c>
      <c r="B742" s="44" t="s">
        <v>23</v>
      </c>
      <c r="C742" s="40"/>
      <c r="D742" s="41"/>
      <c r="E742" s="42"/>
      <c r="F742" s="43"/>
    </row>
    <row r="743" spans="1:6" ht="33.75" outlineLevel="1" x14ac:dyDescent="0.25">
      <c r="A743" s="39" t="s">
        <v>303</v>
      </c>
      <c r="B743" s="62" t="s">
        <v>24</v>
      </c>
      <c r="C743" s="63" t="s">
        <v>139</v>
      </c>
      <c r="D743" s="89"/>
      <c r="E743" s="52">
        <v>2</v>
      </c>
      <c r="F743" s="59">
        <f>E743*E698</f>
        <v>2</v>
      </c>
    </row>
    <row r="744" spans="1:6" ht="15" customHeight="1" outlineLevel="1" x14ac:dyDescent="0.25">
      <c r="A744" s="39" t="s">
        <v>303</v>
      </c>
      <c r="B744" s="85" t="s">
        <v>27</v>
      </c>
      <c r="C744" s="85" t="s">
        <v>141</v>
      </c>
      <c r="D744" s="48" t="s">
        <v>31</v>
      </c>
      <c r="E744" s="33">
        <v>4</v>
      </c>
      <c r="F744" s="34">
        <f>E744*F743</f>
        <v>8</v>
      </c>
    </row>
    <row r="745" spans="1:6" ht="22.5" outlineLevel="1" x14ac:dyDescent="0.25">
      <c r="A745" s="39" t="s">
        <v>303</v>
      </c>
      <c r="B745" s="63" t="s">
        <v>25</v>
      </c>
      <c r="C745" s="63" t="s">
        <v>140</v>
      </c>
      <c r="D745" s="89"/>
      <c r="E745" s="52">
        <v>2</v>
      </c>
      <c r="F745" s="59">
        <f>E745*E698</f>
        <v>2</v>
      </c>
    </row>
    <row r="746" spans="1:6" ht="56.25" outlineLevel="1" x14ac:dyDescent="0.25">
      <c r="A746" s="39" t="s">
        <v>303</v>
      </c>
      <c r="B746" s="91" t="s">
        <v>142</v>
      </c>
      <c r="C746" s="92"/>
      <c r="D746" s="89"/>
      <c r="E746" s="51">
        <v>1</v>
      </c>
      <c r="F746" s="58">
        <f>E746*F745</f>
        <v>2</v>
      </c>
    </row>
    <row r="747" spans="1:6" ht="22.5" outlineLevel="1" x14ac:dyDescent="0.25">
      <c r="A747" s="39" t="s">
        <v>303</v>
      </c>
      <c r="B747" s="64" t="s">
        <v>143</v>
      </c>
      <c r="C747" s="64"/>
      <c r="D747" s="89"/>
      <c r="E747" s="51">
        <v>1</v>
      </c>
      <c r="F747" s="58">
        <f>E747*F745</f>
        <v>2</v>
      </c>
    </row>
    <row r="748" spans="1:6" collapsed="1" x14ac:dyDescent="0.25">
      <c r="A748" s="39"/>
      <c r="B748" s="39" t="s">
        <v>497</v>
      </c>
      <c r="C748" s="39" t="s">
        <v>597</v>
      </c>
      <c r="D748" s="38"/>
      <c r="E748" s="27">
        <v>1</v>
      </c>
      <c r="F748" s="27"/>
    </row>
    <row r="749" spans="1:6" outlineLevel="1" x14ac:dyDescent="0.25">
      <c r="A749" s="39" t="s">
        <v>597</v>
      </c>
      <c r="B749" s="199" t="s">
        <v>18</v>
      </c>
      <c r="C749" s="199" t="s">
        <v>598</v>
      </c>
      <c r="D749" s="200"/>
      <c r="E749" s="140">
        <v>1</v>
      </c>
      <c r="F749" s="141">
        <f>E749*E748</f>
        <v>1</v>
      </c>
    </row>
    <row r="750" spans="1:6" outlineLevel="2" x14ac:dyDescent="0.25">
      <c r="A750" s="39" t="s">
        <v>597</v>
      </c>
      <c r="B750" s="35" t="s">
        <v>18</v>
      </c>
      <c r="C750" s="35" t="s">
        <v>691</v>
      </c>
      <c r="D750" s="48" t="s">
        <v>26</v>
      </c>
      <c r="E750" s="79">
        <v>1</v>
      </c>
      <c r="F750" s="128">
        <f>E750*F749</f>
        <v>1</v>
      </c>
    </row>
    <row r="751" spans="1:6" ht="15" customHeight="1" outlineLevel="2" x14ac:dyDescent="0.25">
      <c r="A751" s="39" t="s">
        <v>597</v>
      </c>
      <c r="B751" s="35" t="s">
        <v>37</v>
      </c>
      <c r="C751" s="35" t="s">
        <v>683</v>
      </c>
      <c r="D751" s="48" t="s">
        <v>31</v>
      </c>
      <c r="E751" s="97">
        <v>1</v>
      </c>
      <c r="F751" s="127">
        <f>E751*F749</f>
        <v>1</v>
      </c>
    </row>
    <row r="752" spans="1:6" ht="15" customHeight="1" outlineLevel="2" x14ac:dyDescent="0.25">
      <c r="A752" s="39" t="s">
        <v>597</v>
      </c>
      <c r="B752" s="90" t="s">
        <v>18</v>
      </c>
      <c r="C752" s="90" t="s">
        <v>692</v>
      </c>
      <c r="D752" s="125"/>
      <c r="E752" s="126">
        <v>1</v>
      </c>
      <c r="F752" s="80">
        <f>E752*F749</f>
        <v>1</v>
      </c>
    </row>
    <row r="753" spans="1:6" ht="15" customHeight="1" outlineLevel="2" x14ac:dyDescent="0.25">
      <c r="A753" s="39" t="s">
        <v>597</v>
      </c>
      <c r="B753" s="35" t="s">
        <v>18</v>
      </c>
      <c r="C753" s="35" t="s">
        <v>693</v>
      </c>
      <c r="D753" s="48" t="s">
        <v>26</v>
      </c>
      <c r="E753" s="97">
        <v>1</v>
      </c>
      <c r="F753" s="127">
        <f>E753*F752</f>
        <v>1</v>
      </c>
    </row>
    <row r="754" spans="1:6" outlineLevel="2" x14ac:dyDescent="0.25">
      <c r="A754" s="39" t="s">
        <v>597</v>
      </c>
      <c r="B754" s="99" t="s">
        <v>27</v>
      </c>
      <c r="C754" s="99" t="s">
        <v>149</v>
      </c>
      <c r="D754" s="48" t="s">
        <v>26</v>
      </c>
      <c r="E754" s="97">
        <v>3</v>
      </c>
      <c r="F754" s="127">
        <f>E754*F752</f>
        <v>3</v>
      </c>
    </row>
    <row r="755" spans="1:6" outlineLevel="2" x14ac:dyDescent="0.25">
      <c r="A755" s="39" t="s">
        <v>597</v>
      </c>
      <c r="B755" s="35" t="s">
        <v>8</v>
      </c>
      <c r="C755" s="35" t="s">
        <v>150</v>
      </c>
      <c r="D755" s="48" t="s">
        <v>145</v>
      </c>
      <c r="E755" s="97">
        <v>3</v>
      </c>
      <c r="F755" s="127">
        <f>E755*F752</f>
        <v>3</v>
      </c>
    </row>
    <row r="756" spans="1:6" outlineLevel="1" collapsed="1" x14ac:dyDescent="0.25">
      <c r="A756" s="39" t="s">
        <v>597</v>
      </c>
      <c r="B756" s="45" t="s">
        <v>18</v>
      </c>
      <c r="C756" s="45" t="s">
        <v>297</v>
      </c>
      <c r="D756" s="46"/>
      <c r="E756" s="140">
        <v>1</v>
      </c>
      <c r="F756" s="141">
        <f>E756*E748</f>
        <v>1</v>
      </c>
    </row>
    <row r="757" spans="1:6" ht="15" customHeight="1" outlineLevel="2" x14ac:dyDescent="0.25">
      <c r="A757" s="39" t="s">
        <v>597</v>
      </c>
      <c r="B757" s="64" t="s">
        <v>18</v>
      </c>
      <c r="C757" s="64" t="s">
        <v>298</v>
      </c>
      <c r="D757" s="48" t="s">
        <v>26</v>
      </c>
      <c r="E757" s="51">
        <v>1</v>
      </c>
      <c r="F757" s="58">
        <f>E757*F756</f>
        <v>1</v>
      </c>
    </row>
    <row r="758" spans="1:6" ht="15" customHeight="1" outlineLevel="2" x14ac:dyDescent="0.25">
      <c r="A758" s="39" t="s">
        <v>597</v>
      </c>
      <c r="B758" s="178" t="s">
        <v>104</v>
      </c>
      <c r="C758" s="178" t="s">
        <v>149</v>
      </c>
      <c r="D758" s="48" t="s">
        <v>26</v>
      </c>
      <c r="E758" s="56">
        <v>3</v>
      </c>
      <c r="F758" s="56">
        <f>E758*F756</f>
        <v>3</v>
      </c>
    </row>
    <row r="759" spans="1:6" ht="15" customHeight="1" outlineLevel="2" x14ac:dyDescent="0.25">
      <c r="A759" s="39" t="s">
        <v>597</v>
      </c>
      <c r="B759" s="55" t="s">
        <v>8</v>
      </c>
      <c r="C759" s="55" t="s">
        <v>150</v>
      </c>
      <c r="D759" s="48" t="s">
        <v>145</v>
      </c>
      <c r="E759" s="56">
        <v>3</v>
      </c>
      <c r="F759" s="56">
        <f>E759*F756</f>
        <v>3</v>
      </c>
    </row>
    <row r="760" spans="1:6" outlineLevel="1" collapsed="1" x14ac:dyDescent="0.25">
      <c r="A760" s="39" t="s">
        <v>597</v>
      </c>
      <c r="B760" s="45" t="s">
        <v>19</v>
      </c>
      <c r="C760" s="45" t="s">
        <v>599</v>
      </c>
      <c r="D760" s="150"/>
      <c r="E760" s="140">
        <v>1</v>
      </c>
      <c r="F760" s="151">
        <f>E760*E748</f>
        <v>1</v>
      </c>
    </row>
    <row r="761" spans="1:6" ht="15" customHeight="1" outlineLevel="2" x14ac:dyDescent="0.25">
      <c r="A761" s="39" t="s">
        <v>597</v>
      </c>
      <c r="B761" s="64" t="s">
        <v>19</v>
      </c>
      <c r="C761" s="64" t="s">
        <v>600</v>
      </c>
      <c r="D761" s="89" t="s">
        <v>30</v>
      </c>
      <c r="E761" s="51">
        <v>1</v>
      </c>
      <c r="F761" s="58">
        <f>E761*F760</f>
        <v>1</v>
      </c>
    </row>
    <row r="762" spans="1:6" ht="15" customHeight="1" outlineLevel="2" x14ac:dyDescent="0.25">
      <c r="A762" s="39" t="s">
        <v>597</v>
      </c>
      <c r="B762" s="64" t="s">
        <v>19</v>
      </c>
      <c r="C762" s="64" t="s">
        <v>299</v>
      </c>
      <c r="D762" s="89" t="s">
        <v>30</v>
      </c>
      <c r="E762" s="51">
        <v>1</v>
      </c>
      <c r="F762" s="58">
        <f>E762*F760</f>
        <v>1</v>
      </c>
    </row>
    <row r="763" spans="1:6" ht="22.5" outlineLevel="1" x14ac:dyDescent="0.25">
      <c r="A763" s="39" t="s">
        <v>597</v>
      </c>
      <c r="B763" s="45" t="s">
        <v>700</v>
      </c>
      <c r="C763" s="45" t="s">
        <v>138</v>
      </c>
      <c r="D763" s="46"/>
      <c r="E763" s="47">
        <v>2</v>
      </c>
      <c r="F763" s="47">
        <f>E763*E748</f>
        <v>2</v>
      </c>
    </row>
    <row r="764" spans="1:6" outlineLevel="2" x14ac:dyDescent="0.25">
      <c r="A764" s="39" t="s">
        <v>597</v>
      </c>
      <c r="B764" s="50" t="s">
        <v>32</v>
      </c>
      <c r="C764" s="50" t="s">
        <v>84</v>
      </c>
      <c r="D764" s="89"/>
      <c r="E764" s="52">
        <v>3</v>
      </c>
      <c r="F764" s="3">
        <f>E764*F763</f>
        <v>6</v>
      </c>
    </row>
    <row r="765" spans="1:6" outlineLevel="2" x14ac:dyDescent="0.25">
      <c r="A765" s="39" t="s">
        <v>597</v>
      </c>
      <c r="B765" s="88" t="s">
        <v>85</v>
      </c>
      <c r="C765" s="88"/>
      <c r="D765" s="89"/>
      <c r="E765" s="51">
        <v>1</v>
      </c>
      <c r="F765" s="56">
        <f>E765*F764</f>
        <v>6</v>
      </c>
    </row>
    <row r="766" spans="1:6" outlineLevel="2" x14ac:dyDescent="0.25">
      <c r="A766" s="39" t="s">
        <v>597</v>
      </c>
      <c r="B766" s="60" t="s">
        <v>47</v>
      </c>
      <c r="C766" s="60" t="s">
        <v>86</v>
      </c>
      <c r="D766" s="50"/>
      <c r="E766" s="52">
        <v>1</v>
      </c>
      <c r="F766" s="3">
        <f>E766*F764</f>
        <v>6</v>
      </c>
    </row>
    <row r="767" spans="1:6" ht="15" customHeight="1" outlineLevel="2" x14ac:dyDescent="0.25">
      <c r="A767" s="39" t="s">
        <v>597</v>
      </c>
      <c r="B767" s="89" t="s">
        <v>87</v>
      </c>
      <c r="C767" s="89" t="s">
        <v>88</v>
      </c>
      <c r="D767" s="94" t="s">
        <v>89</v>
      </c>
      <c r="E767" s="33">
        <v>1</v>
      </c>
      <c r="F767" s="56">
        <f>E767*F766</f>
        <v>6</v>
      </c>
    </row>
    <row r="768" spans="1:6" ht="15" customHeight="1" outlineLevel="2" x14ac:dyDescent="0.25">
      <c r="A768" s="39" t="s">
        <v>597</v>
      </c>
      <c r="B768" s="95" t="s">
        <v>90</v>
      </c>
      <c r="C768" s="89" t="s">
        <v>91</v>
      </c>
      <c r="D768" s="94" t="s">
        <v>92</v>
      </c>
      <c r="E768" s="33">
        <v>1</v>
      </c>
      <c r="F768" s="56">
        <f>E768*F766</f>
        <v>6</v>
      </c>
    </row>
    <row r="769" spans="1:6" ht="15" customHeight="1" outlineLevel="2" x14ac:dyDescent="0.25">
      <c r="A769" s="39" t="s">
        <v>597</v>
      </c>
      <c r="B769" s="89" t="s">
        <v>93</v>
      </c>
      <c r="C769" s="89" t="s">
        <v>94</v>
      </c>
      <c r="D769" s="94" t="s">
        <v>95</v>
      </c>
      <c r="E769" s="33">
        <v>1</v>
      </c>
      <c r="F769" s="56">
        <f>E769*F766</f>
        <v>6</v>
      </c>
    </row>
    <row r="770" spans="1:6" ht="15" customHeight="1" outlineLevel="2" x14ac:dyDescent="0.25">
      <c r="A770" s="39" t="s">
        <v>597</v>
      </c>
      <c r="B770" s="89" t="s">
        <v>96</v>
      </c>
      <c r="C770" s="89" t="s">
        <v>97</v>
      </c>
      <c r="D770" s="94" t="s">
        <v>98</v>
      </c>
      <c r="E770" s="33">
        <v>1</v>
      </c>
      <c r="F770" s="56">
        <f>E770*F766</f>
        <v>6</v>
      </c>
    </row>
    <row r="771" spans="1:6" outlineLevel="2" x14ac:dyDescent="0.25">
      <c r="A771" s="39" t="s">
        <v>597</v>
      </c>
      <c r="B771" s="74" t="s">
        <v>20</v>
      </c>
      <c r="C771" s="74"/>
      <c r="D771" s="73"/>
      <c r="E771" s="77"/>
      <c r="F771" s="75"/>
    </row>
    <row r="772" spans="1:6" ht="15" customHeight="1" outlineLevel="2" x14ac:dyDescent="0.25">
      <c r="A772" s="39" t="s">
        <v>597</v>
      </c>
      <c r="B772" s="89" t="s">
        <v>33</v>
      </c>
      <c r="C772" s="89" t="s">
        <v>99</v>
      </c>
      <c r="D772" s="89" t="s">
        <v>100</v>
      </c>
      <c r="E772" s="51">
        <v>3</v>
      </c>
      <c r="F772" s="56">
        <f>E772*F763</f>
        <v>6</v>
      </c>
    </row>
    <row r="773" spans="1:6" outlineLevel="2" x14ac:dyDescent="0.25">
      <c r="A773" s="39" t="s">
        <v>597</v>
      </c>
      <c r="B773" s="88" t="s">
        <v>101</v>
      </c>
      <c r="C773" s="88"/>
      <c r="D773" s="88"/>
      <c r="E773" s="96">
        <v>18</v>
      </c>
      <c r="F773" s="58">
        <f>E773*F763</f>
        <v>36</v>
      </c>
    </row>
    <row r="774" spans="1:6" outlineLevel="2" x14ac:dyDescent="0.25">
      <c r="A774" s="39" t="s">
        <v>597</v>
      </c>
      <c r="B774" s="88" t="s">
        <v>34</v>
      </c>
      <c r="C774" s="88"/>
      <c r="D774" s="88"/>
      <c r="E774" s="96">
        <v>18</v>
      </c>
      <c r="F774" s="58">
        <f>E774*F763</f>
        <v>36</v>
      </c>
    </row>
    <row r="775" spans="1:6" outlineLevel="2" x14ac:dyDescent="0.25">
      <c r="A775" s="39" t="s">
        <v>597</v>
      </c>
      <c r="B775" s="88" t="s">
        <v>35</v>
      </c>
      <c r="C775" s="88"/>
      <c r="D775" s="88"/>
      <c r="E775" s="96">
        <v>18</v>
      </c>
      <c r="F775" s="58">
        <f>E775*F763</f>
        <v>36</v>
      </c>
    </row>
    <row r="776" spans="1:6" outlineLevel="1" x14ac:dyDescent="0.25">
      <c r="A776" s="39" t="s">
        <v>597</v>
      </c>
      <c r="B776" s="40" t="s">
        <v>20</v>
      </c>
      <c r="C776" s="40"/>
      <c r="D776" s="41"/>
      <c r="E776" s="42"/>
      <c r="F776" s="57"/>
    </row>
    <row r="777" spans="1:6" outlineLevel="1" x14ac:dyDescent="0.25">
      <c r="A777" s="39" t="s">
        <v>597</v>
      </c>
      <c r="B777" s="55" t="s">
        <v>21</v>
      </c>
      <c r="C777" s="64" t="s">
        <v>106</v>
      </c>
      <c r="D777" s="89"/>
      <c r="E777" s="51">
        <v>4</v>
      </c>
      <c r="F777" s="58">
        <f>E777*E748</f>
        <v>4</v>
      </c>
    </row>
    <row r="778" spans="1:6" outlineLevel="1" x14ac:dyDescent="0.25">
      <c r="A778" s="39" t="s">
        <v>597</v>
      </c>
      <c r="B778" s="44" t="s">
        <v>23</v>
      </c>
      <c r="C778" s="40"/>
      <c r="D778" s="41"/>
      <c r="E778" s="42"/>
      <c r="F778" s="43"/>
    </row>
    <row r="779" spans="1:6" ht="33.75" outlineLevel="1" x14ac:dyDescent="0.25">
      <c r="A779" s="39" t="s">
        <v>597</v>
      </c>
      <c r="B779" s="62" t="s">
        <v>24</v>
      </c>
      <c r="C779" s="63" t="s">
        <v>139</v>
      </c>
      <c r="D779" s="89"/>
      <c r="E779" s="52">
        <v>2</v>
      </c>
      <c r="F779" s="59">
        <f>E779*E748</f>
        <v>2</v>
      </c>
    </row>
    <row r="780" spans="1:6" ht="15" customHeight="1" outlineLevel="1" x14ac:dyDescent="0.25">
      <c r="A780" s="39" t="s">
        <v>597</v>
      </c>
      <c r="B780" s="85" t="s">
        <v>27</v>
      </c>
      <c r="C780" s="85" t="s">
        <v>141</v>
      </c>
      <c r="D780" s="48" t="s">
        <v>31</v>
      </c>
      <c r="E780" s="33">
        <v>4</v>
      </c>
      <c r="F780" s="34">
        <f>E780*F779</f>
        <v>8</v>
      </c>
    </row>
    <row r="781" spans="1:6" ht="22.5" outlineLevel="1" x14ac:dyDescent="0.25">
      <c r="A781" s="39" t="s">
        <v>597</v>
      </c>
      <c r="B781" s="63" t="s">
        <v>25</v>
      </c>
      <c r="C781" s="63" t="s">
        <v>140</v>
      </c>
      <c r="D781" s="89"/>
      <c r="E781" s="52">
        <v>2</v>
      </c>
      <c r="F781" s="59">
        <f>E781*E748</f>
        <v>2</v>
      </c>
    </row>
    <row r="782" spans="1:6" ht="56.25" outlineLevel="1" x14ac:dyDescent="0.25">
      <c r="A782" s="39" t="s">
        <v>597</v>
      </c>
      <c r="B782" s="91" t="s">
        <v>142</v>
      </c>
      <c r="C782" s="92"/>
      <c r="D782" s="89"/>
      <c r="E782" s="51">
        <v>1</v>
      </c>
      <c r="F782" s="58">
        <f>E782*F781</f>
        <v>2</v>
      </c>
    </row>
    <row r="783" spans="1:6" ht="22.5" outlineLevel="1" x14ac:dyDescent="0.25">
      <c r="A783" s="39" t="s">
        <v>597</v>
      </c>
      <c r="B783" s="64" t="s">
        <v>143</v>
      </c>
      <c r="C783" s="64"/>
      <c r="D783" s="89"/>
      <c r="E783" s="51">
        <v>1</v>
      </c>
      <c r="F783" s="58">
        <f>E783*F781</f>
        <v>2</v>
      </c>
    </row>
    <row r="784" spans="1:6" collapsed="1" x14ac:dyDescent="0.25">
      <c r="A784" s="39"/>
      <c r="B784" s="39" t="s">
        <v>501</v>
      </c>
      <c r="C784" s="39" t="s">
        <v>601</v>
      </c>
      <c r="D784" s="38"/>
      <c r="E784" s="27">
        <v>1</v>
      </c>
      <c r="F784" s="27"/>
    </row>
    <row r="785" spans="1:6" outlineLevel="1" x14ac:dyDescent="0.25">
      <c r="A785" s="39" t="s">
        <v>601</v>
      </c>
      <c r="B785" s="45" t="s">
        <v>18</v>
      </c>
      <c r="C785" s="45" t="s">
        <v>604</v>
      </c>
      <c r="D785" s="46"/>
      <c r="E785" s="140">
        <v>1</v>
      </c>
      <c r="F785" s="141">
        <f>E785*E784</f>
        <v>1</v>
      </c>
    </row>
    <row r="786" spans="1:6" ht="15" customHeight="1" outlineLevel="2" x14ac:dyDescent="0.25">
      <c r="A786" s="39" t="s">
        <v>601</v>
      </c>
      <c r="B786" s="64" t="s">
        <v>18</v>
      </c>
      <c r="C786" s="64" t="s">
        <v>206</v>
      </c>
      <c r="D786" s="48" t="s">
        <v>26</v>
      </c>
      <c r="E786" s="51">
        <v>1</v>
      </c>
      <c r="F786" s="58">
        <f>E786*F785</f>
        <v>1</v>
      </c>
    </row>
    <row r="787" spans="1:6" ht="15" customHeight="1" outlineLevel="2" x14ac:dyDescent="0.25">
      <c r="A787" s="39" t="s">
        <v>601</v>
      </c>
      <c r="B787" s="178" t="s">
        <v>104</v>
      </c>
      <c r="C787" s="178" t="s">
        <v>149</v>
      </c>
      <c r="D787" s="48" t="s">
        <v>26</v>
      </c>
      <c r="E787" s="56">
        <v>3</v>
      </c>
      <c r="F787" s="56">
        <f>E787*F785</f>
        <v>3</v>
      </c>
    </row>
    <row r="788" spans="1:6" ht="15" customHeight="1" outlineLevel="2" x14ac:dyDescent="0.25">
      <c r="A788" s="39" t="s">
        <v>601</v>
      </c>
      <c r="B788" s="55" t="s">
        <v>8</v>
      </c>
      <c r="C788" s="55" t="s">
        <v>150</v>
      </c>
      <c r="D788" s="48" t="s">
        <v>145</v>
      </c>
      <c r="E788" s="56">
        <v>3</v>
      </c>
      <c r="F788" s="56">
        <f>E788*F785</f>
        <v>3</v>
      </c>
    </row>
    <row r="789" spans="1:6" outlineLevel="1" collapsed="1" x14ac:dyDescent="0.25">
      <c r="A789" s="39" t="s">
        <v>601</v>
      </c>
      <c r="B789" s="45" t="s">
        <v>18</v>
      </c>
      <c r="C789" s="45" t="s">
        <v>605</v>
      </c>
      <c r="D789" s="46"/>
      <c r="E789" s="140">
        <v>1</v>
      </c>
      <c r="F789" s="141">
        <f>E789*E784</f>
        <v>1</v>
      </c>
    </row>
    <row r="790" spans="1:6" ht="15" customHeight="1" outlineLevel="2" x14ac:dyDescent="0.25">
      <c r="A790" s="39" t="s">
        <v>601</v>
      </c>
      <c r="B790" s="64" t="s">
        <v>18</v>
      </c>
      <c r="C790" s="64" t="s">
        <v>210</v>
      </c>
      <c r="D790" s="48" t="s">
        <v>26</v>
      </c>
      <c r="E790" s="51">
        <v>1</v>
      </c>
      <c r="F790" s="58">
        <f>E790*F789</f>
        <v>1</v>
      </c>
    </row>
    <row r="791" spans="1:6" ht="15" customHeight="1" outlineLevel="2" x14ac:dyDescent="0.25">
      <c r="A791" s="39" t="s">
        <v>601</v>
      </c>
      <c r="B791" s="178" t="s">
        <v>104</v>
      </c>
      <c r="C791" s="178" t="s">
        <v>149</v>
      </c>
      <c r="D791" s="48" t="s">
        <v>26</v>
      </c>
      <c r="E791" s="56">
        <v>3</v>
      </c>
      <c r="F791" s="56">
        <f>E791*F789</f>
        <v>3</v>
      </c>
    </row>
    <row r="792" spans="1:6" ht="15" customHeight="1" outlineLevel="2" x14ac:dyDescent="0.25">
      <c r="A792" s="39" t="s">
        <v>601</v>
      </c>
      <c r="B792" s="55" t="s">
        <v>8</v>
      </c>
      <c r="C792" s="55" t="s">
        <v>150</v>
      </c>
      <c r="D792" s="48" t="s">
        <v>145</v>
      </c>
      <c r="E792" s="56">
        <v>3</v>
      </c>
      <c r="F792" s="56">
        <f>E792*F789</f>
        <v>3</v>
      </c>
    </row>
    <row r="793" spans="1:6" outlineLevel="1" collapsed="1" x14ac:dyDescent="0.25">
      <c r="A793" s="39" t="s">
        <v>601</v>
      </c>
      <c r="B793" s="45" t="s">
        <v>18</v>
      </c>
      <c r="C793" s="45" t="s">
        <v>606</v>
      </c>
      <c r="D793" s="46"/>
      <c r="E793" s="140">
        <v>1</v>
      </c>
      <c r="F793" s="141">
        <f>E793*E784</f>
        <v>1</v>
      </c>
    </row>
    <row r="794" spans="1:6" ht="15" customHeight="1" outlineLevel="2" x14ac:dyDescent="0.25">
      <c r="A794" s="39" t="s">
        <v>601</v>
      </c>
      <c r="B794" s="64" t="s">
        <v>18</v>
      </c>
      <c r="C794" s="64" t="s">
        <v>208</v>
      </c>
      <c r="D794" s="48" t="s">
        <v>26</v>
      </c>
      <c r="E794" s="51">
        <v>1</v>
      </c>
      <c r="F794" s="58">
        <f>E794*F793</f>
        <v>1</v>
      </c>
    </row>
    <row r="795" spans="1:6" ht="15" customHeight="1" outlineLevel="2" x14ac:dyDescent="0.25">
      <c r="A795" s="39" t="s">
        <v>601</v>
      </c>
      <c r="B795" s="178" t="s">
        <v>104</v>
      </c>
      <c r="C795" s="178" t="s">
        <v>149</v>
      </c>
      <c r="D795" s="48" t="s">
        <v>26</v>
      </c>
      <c r="E795" s="56">
        <v>3</v>
      </c>
      <c r="F795" s="56">
        <f>E795*F793</f>
        <v>3</v>
      </c>
    </row>
    <row r="796" spans="1:6" ht="15" customHeight="1" outlineLevel="2" x14ac:dyDescent="0.25">
      <c r="A796" s="39" t="s">
        <v>601</v>
      </c>
      <c r="B796" s="55" t="s">
        <v>8</v>
      </c>
      <c r="C796" s="55" t="s">
        <v>150</v>
      </c>
      <c r="D796" s="48" t="s">
        <v>145</v>
      </c>
      <c r="E796" s="56">
        <v>3</v>
      </c>
      <c r="F796" s="56">
        <f>E796*F793</f>
        <v>3</v>
      </c>
    </row>
    <row r="797" spans="1:6" ht="22.5" outlineLevel="1" x14ac:dyDescent="0.25">
      <c r="A797" s="39" t="s">
        <v>601</v>
      </c>
      <c r="B797" s="45" t="s">
        <v>700</v>
      </c>
      <c r="C797" s="45" t="s">
        <v>138</v>
      </c>
      <c r="D797" s="46"/>
      <c r="E797" s="47">
        <v>3</v>
      </c>
      <c r="F797" s="47">
        <f>E797*E784</f>
        <v>3</v>
      </c>
    </row>
    <row r="798" spans="1:6" outlineLevel="2" x14ac:dyDescent="0.25">
      <c r="A798" s="39" t="s">
        <v>601</v>
      </c>
      <c r="B798" s="50" t="s">
        <v>32</v>
      </c>
      <c r="C798" s="50" t="s">
        <v>84</v>
      </c>
      <c r="D798" s="89"/>
      <c r="E798" s="52">
        <v>3</v>
      </c>
      <c r="F798" s="3">
        <f>E798*F797</f>
        <v>9</v>
      </c>
    </row>
    <row r="799" spans="1:6" outlineLevel="2" x14ac:dyDescent="0.25">
      <c r="A799" s="39" t="s">
        <v>601</v>
      </c>
      <c r="B799" s="88" t="s">
        <v>85</v>
      </c>
      <c r="C799" s="88"/>
      <c r="D799" s="89"/>
      <c r="E799" s="51">
        <v>1</v>
      </c>
      <c r="F799" s="56">
        <f>E799*F798</f>
        <v>9</v>
      </c>
    </row>
    <row r="800" spans="1:6" outlineLevel="2" x14ac:dyDescent="0.25">
      <c r="A800" s="39" t="s">
        <v>601</v>
      </c>
      <c r="B800" s="60" t="s">
        <v>47</v>
      </c>
      <c r="C800" s="60" t="s">
        <v>86</v>
      </c>
      <c r="D800" s="50"/>
      <c r="E800" s="52">
        <v>1</v>
      </c>
      <c r="F800" s="3">
        <f>E800*F798</f>
        <v>9</v>
      </c>
    </row>
    <row r="801" spans="1:6" ht="15" customHeight="1" outlineLevel="2" x14ac:dyDescent="0.25">
      <c r="A801" s="39" t="s">
        <v>601</v>
      </c>
      <c r="B801" s="89" t="s">
        <v>87</v>
      </c>
      <c r="C801" s="89" t="s">
        <v>88</v>
      </c>
      <c r="D801" s="94" t="s">
        <v>89</v>
      </c>
      <c r="E801" s="33">
        <v>1</v>
      </c>
      <c r="F801" s="56">
        <f>E801*F800</f>
        <v>9</v>
      </c>
    </row>
    <row r="802" spans="1:6" ht="15" customHeight="1" outlineLevel="2" x14ac:dyDescent="0.25">
      <c r="A802" s="39" t="s">
        <v>601</v>
      </c>
      <c r="B802" s="95" t="s">
        <v>90</v>
      </c>
      <c r="C802" s="89" t="s">
        <v>91</v>
      </c>
      <c r="D802" s="94" t="s">
        <v>92</v>
      </c>
      <c r="E802" s="33">
        <v>1</v>
      </c>
      <c r="F802" s="56">
        <f>E802*F800</f>
        <v>9</v>
      </c>
    </row>
    <row r="803" spans="1:6" ht="15" customHeight="1" outlineLevel="2" x14ac:dyDescent="0.25">
      <c r="A803" s="39" t="s">
        <v>601</v>
      </c>
      <c r="B803" s="89" t="s">
        <v>93</v>
      </c>
      <c r="C803" s="89" t="s">
        <v>94</v>
      </c>
      <c r="D803" s="94" t="s">
        <v>95</v>
      </c>
      <c r="E803" s="33">
        <v>1</v>
      </c>
      <c r="F803" s="56">
        <f>E803*F800</f>
        <v>9</v>
      </c>
    </row>
    <row r="804" spans="1:6" ht="15" customHeight="1" outlineLevel="2" x14ac:dyDescent="0.25">
      <c r="A804" s="39" t="s">
        <v>601</v>
      </c>
      <c r="B804" s="89" t="s">
        <v>96</v>
      </c>
      <c r="C804" s="89" t="s">
        <v>97</v>
      </c>
      <c r="D804" s="94" t="s">
        <v>98</v>
      </c>
      <c r="E804" s="33">
        <v>1</v>
      </c>
      <c r="F804" s="56">
        <f>E804*F800</f>
        <v>9</v>
      </c>
    </row>
    <row r="805" spans="1:6" outlineLevel="2" x14ac:dyDescent="0.25">
      <c r="A805" s="39" t="s">
        <v>601</v>
      </c>
      <c r="B805" s="74" t="s">
        <v>20</v>
      </c>
      <c r="C805" s="74"/>
      <c r="D805" s="73"/>
      <c r="E805" s="77"/>
      <c r="F805" s="75"/>
    </row>
    <row r="806" spans="1:6" ht="15" customHeight="1" outlineLevel="2" x14ac:dyDescent="0.25">
      <c r="A806" s="39" t="s">
        <v>601</v>
      </c>
      <c r="B806" s="89" t="s">
        <v>33</v>
      </c>
      <c r="C806" s="89" t="s">
        <v>99</v>
      </c>
      <c r="D806" s="89" t="s">
        <v>100</v>
      </c>
      <c r="E806" s="51">
        <v>3</v>
      </c>
      <c r="F806" s="56">
        <f>E806*F797</f>
        <v>9</v>
      </c>
    </row>
    <row r="807" spans="1:6" outlineLevel="2" x14ac:dyDescent="0.25">
      <c r="A807" s="39" t="s">
        <v>601</v>
      </c>
      <c r="B807" s="88" t="s">
        <v>101</v>
      </c>
      <c r="C807" s="88"/>
      <c r="D807" s="88"/>
      <c r="E807" s="96">
        <v>18</v>
      </c>
      <c r="F807" s="58">
        <f>E807*F797</f>
        <v>54</v>
      </c>
    </row>
    <row r="808" spans="1:6" outlineLevel="2" x14ac:dyDescent="0.25">
      <c r="A808" s="39" t="s">
        <v>601</v>
      </c>
      <c r="B808" s="88" t="s">
        <v>34</v>
      </c>
      <c r="C808" s="88"/>
      <c r="D808" s="88"/>
      <c r="E808" s="96">
        <v>18</v>
      </c>
      <c r="F808" s="58">
        <f>E808*F797</f>
        <v>54</v>
      </c>
    </row>
    <row r="809" spans="1:6" outlineLevel="2" x14ac:dyDescent="0.25">
      <c r="A809" s="39" t="s">
        <v>601</v>
      </c>
      <c r="B809" s="88" t="s">
        <v>35</v>
      </c>
      <c r="C809" s="88"/>
      <c r="D809" s="88"/>
      <c r="E809" s="96">
        <v>18</v>
      </c>
      <c r="F809" s="58">
        <f>E809*F797</f>
        <v>54</v>
      </c>
    </row>
    <row r="810" spans="1:6" outlineLevel="1" x14ac:dyDescent="0.25">
      <c r="A810" s="39" t="s">
        <v>601</v>
      </c>
      <c r="B810" s="44" t="s">
        <v>20</v>
      </c>
      <c r="C810" s="40"/>
      <c r="D810" s="41"/>
      <c r="E810" s="42"/>
      <c r="F810" s="57"/>
    </row>
    <row r="811" spans="1:6" outlineLevel="1" x14ac:dyDescent="0.25">
      <c r="A811" s="39" t="s">
        <v>601</v>
      </c>
      <c r="B811" s="55" t="s">
        <v>21</v>
      </c>
      <c r="C811" s="64" t="s">
        <v>106</v>
      </c>
      <c r="D811" s="89"/>
      <c r="E811" s="51">
        <v>4</v>
      </c>
      <c r="F811" s="58">
        <f>E811*E784</f>
        <v>4</v>
      </c>
    </row>
    <row r="812" spans="1:6" ht="15" customHeight="1" outlineLevel="1" x14ac:dyDescent="0.25">
      <c r="A812" s="39" t="s">
        <v>601</v>
      </c>
      <c r="B812" s="64" t="s">
        <v>18</v>
      </c>
      <c r="C812" s="146" t="s">
        <v>607</v>
      </c>
      <c r="D812" s="48" t="s">
        <v>26</v>
      </c>
      <c r="E812" s="51">
        <v>1</v>
      </c>
      <c r="F812" s="58">
        <f>E812*E784</f>
        <v>1</v>
      </c>
    </row>
    <row r="813" spans="1:6" ht="15" customHeight="1" outlineLevel="1" x14ac:dyDescent="0.25">
      <c r="A813" s="39" t="s">
        <v>601</v>
      </c>
      <c r="B813" s="64" t="s">
        <v>18</v>
      </c>
      <c r="C813" s="64" t="s">
        <v>312</v>
      </c>
      <c r="D813" s="48" t="s">
        <v>31</v>
      </c>
      <c r="E813" s="51">
        <v>1</v>
      </c>
      <c r="F813" s="58">
        <f>E813*E784</f>
        <v>1</v>
      </c>
    </row>
    <row r="814" spans="1:6" ht="15" customHeight="1" outlineLevel="1" x14ac:dyDescent="0.25">
      <c r="A814" s="39" t="s">
        <v>601</v>
      </c>
      <c r="B814" s="64" t="s">
        <v>19</v>
      </c>
      <c r="C814" s="146" t="s">
        <v>608</v>
      </c>
      <c r="D814" s="89" t="s">
        <v>30</v>
      </c>
      <c r="E814" s="51">
        <v>1</v>
      </c>
      <c r="F814" s="58">
        <f>E814*E784</f>
        <v>1</v>
      </c>
    </row>
    <row r="815" spans="1:6" ht="15" customHeight="1" outlineLevel="1" x14ac:dyDescent="0.25">
      <c r="A815" s="39" t="s">
        <v>601</v>
      </c>
      <c r="B815" s="64" t="s">
        <v>19</v>
      </c>
      <c r="C815" s="64" t="s">
        <v>313</v>
      </c>
      <c r="D815" s="89" t="s">
        <v>83</v>
      </c>
      <c r="E815" s="51">
        <v>1</v>
      </c>
      <c r="F815" s="58">
        <f>E815*E784</f>
        <v>1</v>
      </c>
    </row>
    <row r="816" spans="1:6" outlineLevel="1" x14ac:dyDescent="0.25">
      <c r="A816" s="39" t="s">
        <v>601</v>
      </c>
      <c r="B816" s="44" t="s">
        <v>23</v>
      </c>
      <c r="C816" s="40"/>
      <c r="D816" s="41"/>
      <c r="E816" s="42"/>
      <c r="F816" s="43"/>
    </row>
    <row r="817" spans="1:6" ht="33.75" outlineLevel="1" x14ac:dyDescent="0.25">
      <c r="A817" s="39" t="s">
        <v>601</v>
      </c>
      <c r="B817" s="62" t="s">
        <v>24</v>
      </c>
      <c r="C817" s="63" t="s">
        <v>139</v>
      </c>
      <c r="D817" s="89"/>
      <c r="E817" s="52">
        <v>2</v>
      </c>
      <c r="F817" s="59">
        <f>E817*E784</f>
        <v>2</v>
      </c>
    </row>
    <row r="818" spans="1:6" ht="15" customHeight="1" outlineLevel="1" x14ac:dyDescent="0.25">
      <c r="A818" s="39" t="s">
        <v>601</v>
      </c>
      <c r="B818" s="85" t="s">
        <v>27</v>
      </c>
      <c r="C818" s="85" t="s">
        <v>141</v>
      </c>
      <c r="D818" s="48" t="s">
        <v>31</v>
      </c>
      <c r="E818" s="33">
        <v>4</v>
      </c>
      <c r="F818" s="34">
        <f>E818*F817</f>
        <v>8</v>
      </c>
    </row>
    <row r="819" spans="1:6" ht="33.75" outlineLevel="1" x14ac:dyDescent="0.25">
      <c r="A819" s="39" t="s">
        <v>601</v>
      </c>
      <c r="B819" s="62" t="s">
        <v>24</v>
      </c>
      <c r="C819" s="179" t="s">
        <v>81</v>
      </c>
      <c r="D819" s="48"/>
      <c r="E819" s="33">
        <v>1</v>
      </c>
      <c r="F819" s="34">
        <f>E819*E784</f>
        <v>1</v>
      </c>
    </row>
    <row r="820" spans="1:6" ht="15" customHeight="1" outlineLevel="1" x14ac:dyDescent="0.25">
      <c r="A820" s="39" t="s">
        <v>601</v>
      </c>
      <c r="B820" s="85" t="s">
        <v>27</v>
      </c>
      <c r="C820" s="85" t="s">
        <v>102</v>
      </c>
      <c r="D820" s="48" t="s">
        <v>31</v>
      </c>
      <c r="E820" s="33">
        <v>3</v>
      </c>
      <c r="F820" s="34">
        <f>E820*E784</f>
        <v>3</v>
      </c>
    </row>
    <row r="821" spans="1:6" ht="22.5" outlineLevel="1" x14ac:dyDescent="0.25">
      <c r="A821" s="39" t="s">
        <v>601</v>
      </c>
      <c r="B821" s="63" t="s">
        <v>25</v>
      </c>
      <c r="C821" s="63" t="s">
        <v>82</v>
      </c>
      <c r="D821" s="50"/>
      <c r="E821" s="148">
        <v>1</v>
      </c>
      <c r="F821" s="37">
        <f>E821*E784</f>
        <v>1</v>
      </c>
    </row>
    <row r="822" spans="1:6" ht="22.5" customHeight="1" outlineLevel="1" x14ac:dyDescent="0.25">
      <c r="A822" s="39" t="s">
        <v>601</v>
      </c>
      <c r="B822" s="91" t="s">
        <v>535</v>
      </c>
      <c r="C822" s="92"/>
      <c r="D822" s="89"/>
      <c r="E822" s="51">
        <v>1</v>
      </c>
      <c r="F822" s="58">
        <f>E822*F821</f>
        <v>1</v>
      </c>
    </row>
    <row r="823" spans="1:6" ht="22.5" outlineLevel="1" x14ac:dyDescent="0.25">
      <c r="A823" s="39" t="s">
        <v>601</v>
      </c>
      <c r="B823" s="64" t="s">
        <v>103</v>
      </c>
      <c r="C823" s="64"/>
      <c r="D823" s="89"/>
      <c r="E823" s="51">
        <v>1</v>
      </c>
      <c r="F823" s="58">
        <f>E823*F821</f>
        <v>1</v>
      </c>
    </row>
    <row r="824" spans="1:6" ht="22.5" outlineLevel="1" x14ac:dyDescent="0.25">
      <c r="A824" s="39" t="s">
        <v>601</v>
      </c>
      <c r="B824" s="63" t="s">
        <v>25</v>
      </c>
      <c r="C824" s="63" t="s">
        <v>140</v>
      </c>
      <c r="D824" s="89"/>
      <c r="E824" s="52">
        <v>2</v>
      </c>
      <c r="F824" s="59">
        <f>E824*E784</f>
        <v>2</v>
      </c>
    </row>
    <row r="825" spans="1:6" ht="56.25" outlineLevel="1" x14ac:dyDescent="0.25">
      <c r="A825" s="39" t="s">
        <v>601</v>
      </c>
      <c r="B825" s="91" t="s">
        <v>142</v>
      </c>
      <c r="C825" s="92"/>
      <c r="D825" s="89"/>
      <c r="E825" s="51">
        <v>1</v>
      </c>
      <c r="F825" s="58">
        <f>E825*F824</f>
        <v>2</v>
      </c>
    </row>
    <row r="826" spans="1:6" ht="22.5" outlineLevel="1" x14ac:dyDescent="0.25">
      <c r="A826" s="39" t="s">
        <v>601</v>
      </c>
      <c r="B826" s="64" t="s">
        <v>143</v>
      </c>
      <c r="C826" s="64"/>
      <c r="D826" s="89"/>
      <c r="E826" s="51">
        <v>1</v>
      </c>
      <c r="F826" s="58">
        <f>E826*F824</f>
        <v>2</v>
      </c>
    </row>
    <row r="827" spans="1:6" collapsed="1" x14ac:dyDescent="0.25">
      <c r="A827" s="39"/>
      <c r="B827" s="39" t="s">
        <v>502</v>
      </c>
      <c r="C827" s="39" t="s">
        <v>602</v>
      </c>
      <c r="D827" s="38"/>
      <c r="E827" s="27">
        <v>1</v>
      </c>
      <c r="F827" s="27"/>
    </row>
    <row r="828" spans="1:6" outlineLevel="1" x14ac:dyDescent="0.25">
      <c r="A828" s="39" t="s">
        <v>602</v>
      </c>
      <c r="B828" s="45" t="s">
        <v>18</v>
      </c>
      <c r="C828" s="45" t="s">
        <v>604</v>
      </c>
      <c r="D828" s="46"/>
      <c r="E828" s="140">
        <v>1</v>
      </c>
      <c r="F828" s="141">
        <f>E828*E827</f>
        <v>1</v>
      </c>
    </row>
    <row r="829" spans="1:6" outlineLevel="2" x14ac:dyDescent="0.25">
      <c r="A829" s="39" t="s">
        <v>602</v>
      </c>
      <c r="B829" s="64" t="s">
        <v>18</v>
      </c>
      <c r="C829" s="64" t="s">
        <v>206</v>
      </c>
      <c r="D829" s="48" t="s">
        <v>26</v>
      </c>
      <c r="E829" s="51">
        <v>1</v>
      </c>
      <c r="F829" s="58">
        <f>E829*F828</f>
        <v>1</v>
      </c>
    </row>
    <row r="830" spans="1:6" outlineLevel="2" x14ac:dyDescent="0.25">
      <c r="A830" s="39" t="s">
        <v>602</v>
      </c>
      <c r="B830" s="178" t="s">
        <v>104</v>
      </c>
      <c r="C830" s="178" t="s">
        <v>149</v>
      </c>
      <c r="D830" s="48" t="s">
        <v>26</v>
      </c>
      <c r="E830" s="56">
        <v>3</v>
      </c>
      <c r="F830" s="56">
        <f>E830*F828</f>
        <v>3</v>
      </c>
    </row>
    <row r="831" spans="1:6" outlineLevel="2" x14ac:dyDescent="0.25">
      <c r="A831" s="39" t="s">
        <v>602</v>
      </c>
      <c r="B831" s="55" t="s">
        <v>8</v>
      </c>
      <c r="C831" s="55" t="s">
        <v>150</v>
      </c>
      <c r="D831" s="48" t="s">
        <v>145</v>
      </c>
      <c r="E831" s="56">
        <v>3</v>
      </c>
      <c r="F831" s="56">
        <f>E831*F828</f>
        <v>3</v>
      </c>
    </row>
    <row r="832" spans="1:6" outlineLevel="1" collapsed="1" x14ac:dyDescent="0.25">
      <c r="A832" s="39" t="s">
        <v>602</v>
      </c>
      <c r="B832" s="45" t="s">
        <v>18</v>
      </c>
      <c r="C832" s="45" t="s">
        <v>605</v>
      </c>
      <c r="D832" s="46"/>
      <c r="E832" s="140">
        <v>1</v>
      </c>
      <c r="F832" s="141">
        <f>E832*E827</f>
        <v>1</v>
      </c>
    </row>
    <row r="833" spans="1:6" outlineLevel="2" x14ac:dyDescent="0.25">
      <c r="A833" s="39" t="s">
        <v>602</v>
      </c>
      <c r="B833" s="64" t="s">
        <v>18</v>
      </c>
      <c r="C833" s="64" t="s">
        <v>210</v>
      </c>
      <c r="D833" s="48" t="s">
        <v>26</v>
      </c>
      <c r="E833" s="51">
        <v>1</v>
      </c>
      <c r="F833" s="58">
        <f>E833*F832</f>
        <v>1</v>
      </c>
    </row>
    <row r="834" spans="1:6" outlineLevel="2" x14ac:dyDescent="0.25">
      <c r="A834" s="39" t="s">
        <v>602</v>
      </c>
      <c r="B834" s="178" t="s">
        <v>104</v>
      </c>
      <c r="C834" s="178" t="s">
        <v>149</v>
      </c>
      <c r="D834" s="48" t="s">
        <v>26</v>
      </c>
      <c r="E834" s="56">
        <v>3</v>
      </c>
      <c r="F834" s="56">
        <f>E834*F832</f>
        <v>3</v>
      </c>
    </row>
    <row r="835" spans="1:6" outlineLevel="2" x14ac:dyDescent="0.25">
      <c r="A835" s="39" t="s">
        <v>602</v>
      </c>
      <c r="B835" s="55" t="s">
        <v>8</v>
      </c>
      <c r="C835" s="55" t="s">
        <v>150</v>
      </c>
      <c r="D835" s="48" t="s">
        <v>145</v>
      </c>
      <c r="E835" s="56">
        <v>3</v>
      </c>
      <c r="F835" s="56">
        <f>E835*F832</f>
        <v>3</v>
      </c>
    </row>
    <row r="836" spans="1:6" outlineLevel="1" collapsed="1" x14ac:dyDescent="0.25">
      <c r="A836" s="39" t="s">
        <v>602</v>
      </c>
      <c r="B836" s="45" t="s">
        <v>18</v>
      </c>
      <c r="C836" s="45" t="s">
        <v>314</v>
      </c>
      <c r="D836" s="46"/>
      <c r="E836" s="140">
        <v>1</v>
      </c>
      <c r="F836" s="141">
        <f>E836*E827</f>
        <v>1</v>
      </c>
    </row>
    <row r="837" spans="1:6" outlineLevel="2" x14ac:dyDescent="0.25">
      <c r="A837" s="39" t="s">
        <v>602</v>
      </c>
      <c r="B837" s="64" t="s">
        <v>18</v>
      </c>
      <c r="C837" s="64" t="s">
        <v>184</v>
      </c>
      <c r="D837" s="48" t="s">
        <v>26</v>
      </c>
      <c r="E837" s="51">
        <v>1</v>
      </c>
      <c r="F837" s="58">
        <f>E837*F836</f>
        <v>1</v>
      </c>
    </row>
    <row r="838" spans="1:6" outlineLevel="2" x14ac:dyDescent="0.25">
      <c r="A838" s="39" t="s">
        <v>602</v>
      </c>
      <c r="B838" s="178" t="s">
        <v>104</v>
      </c>
      <c r="C838" s="178" t="s">
        <v>149</v>
      </c>
      <c r="D838" s="48" t="s">
        <v>26</v>
      </c>
      <c r="E838" s="56">
        <v>3</v>
      </c>
      <c r="F838" s="56">
        <f>E838*F836</f>
        <v>3</v>
      </c>
    </row>
    <row r="839" spans="1:6" outlineLevel="2" x14ac:dyDescent="0.25">
      <c r="A839" s="39" t="s">
        <v>602</v>
      </c>
      <c r="B839" s="55" t="s">
        <v>8</v>
      </c>
      <c r="C839" s="55" t="s">
        <v>150</v>
      </c>
      <c r="D839" s="48" t="s">
        <v>145</v>
      </c>
      <c r="E839" s="56">
        <v>3</v>
      </c>
      <c r="F839" s="56">
        <f>E839*F836</f>
        <v>3</v>
      </c>
    </row>
    <row r="840" spans="1:6" ht="22.5" outlineLevel="1" x14ac:dyDescent="0.25">
      <c r="A840" s="39" t="s">
        <v>602</v>
      </c>
      <c r="B840" s="45" t="s">
        <v>700</v>
      </c>
      <c r="C840" s="45" t="s">
        <v>138</v>
      </c>
      <c r="D840" s="46"/>
      <c r="E840" s="47">
        <v>3</v>
      </c>
      <c r="F840" s="47">
        <f>E840*E827</f>
        <v>3</v>
      </c>
    </row>
    <row r="841" spans="1:6" outlineLevel="2" x14ac:dyDescent="0.25">
      <c r="A841" s="39" t="s">
        <v>602</v>
      </c>
      <c r="B841" s="50" t="s">
        <v>32</v>
      </c>
      <c r="C841" s="50" t="s">
        <v>84</v>
      </c>
      <c r="D841" s="89"/>
      <c r="E841" s="52">
        <v>3</v>
      </c>
      <c r="F841" s="3">
        <f>E841*F840</f>
        <v>9</v>
      </c>
    </row>
    <row r="842" spans="1:6" outlineLevel="2" x14ac:dyDescent="0.25">
      <c r="A842" s="39" t="s">
        <v>602</v>
      </c>
      <c r="B842" s="88" t="s">
        <v>85</v>
      </c>
      <c r="C842" s="88"/>
      <c r="D842" s="89"/>
      <c r="E842" s="51">
        <v>1</v>
      </c>
      <c r="F842" s="56">
        <f>E842*F841</f>
        <v>9</v>
      </c>
    </row>
    <row r="843" spans="1:6" outlineLevel="2" x14ac:dyDescent="0.25">
      <c r="A843" s="39" t="s">
        <v>602</v>
      </c>
      <c r="B843" s="60" t="s">
        <v>47</v>
      </c>
      <c r="C843" s="60" t="s">
        <v>86</v>
      </c>
      <c r="D843" s="50"/>
      <c r="E843" s="52">
        <v>1</v>
      </c>
      <c r="F843" s="3">
        <f>E843*F841</f>
        <v>9</v>
      </c>
    </row>
    <row r="844" spans="1:6" ht="22.5" outlineLevel="2" x14ac:dyDescent="0.25">
      <c r="A844" s="39" t="s">
        <v>602</v>
      </c>
      <c r="B844" s="89" t="s">
        <v>87</v>
      </c>
      <c r="C844" s="89" t="s">
        <v>88</v>
      </c>
      <c r="D844" s="94" t="s">
        <v>89</v>
      </c>
      <c r="E844" s="33">
        <v>1</v>
      </c>
      <c r="F844" s="56">
        <f>E844*F843</f>
        <v>9</v>
      </c>
    </row>
    <row r="845" spans="1:6" ht="22.5" outlineLevel="2" x14ac:dyDescent="0.25">
      <c r="A845" s="39" t="s">
        <v>602</v>
      </c>
      <c r="B845" s="95" t="s">
        <v>90</v>
      </c>
      <c r="C845" s="89" t="s">
        <v>91</v>
      </c>
      <c r="D845" s="94" t="s">
        <v>92</v>
      </c>
      <c r="E845" s="33">
        <v>1</v>
      </c>
      <c r="F845" s="56">
        <f>E845*F843</f>
        <v>9</v>
      </c>
    </row>
    <row r="846" spans="1:6" ht="22.5" outlineLevel="2" x14ac:dyDescent="0.25">
      <c r="A846" s="39" t="s">
        <v>602</v>
      </c>
      <c r="B846" s="89" t="s">
        <v>93</v>
      </c>
      <c r="C846" s="89" t="s">
        <v>94</v>
      </c>
      <c r="D846" s="94" t="s">
        <v>95</v>
      </c>
      <c r="E846" s="33">
        <v>1</v>
      </c>
      <c r="F846" s="56">
        <f>E846*F843</f>
        <v>9</v>
      </c>
    </row>
    <row r="847" spans="1:6" ht="22.5" outlineLevel="2" x14ac:dyDescent="0.25">
      <c r="A847" s="39" t="s">
        <v>602</v>
      </c>
      <c r="B847" s="89" t="s">
        <v>96</v>
      </c>
      <c r="C847" s="89" t="s">
        <v>97</v>
      </c>
      <c r="D847" s="94" t="s">
        <v>98</v>
      </c>
      <c r="E847" s="33">
        <v>1</v>
      </c>
      <c r="F847" s="56">
        <f>E847*F843</f>
        <v>9</v>
      </c>
    </row>
    <row r="848" spans="1:6" outlineLevel="2" x14ac:dyDescent="0.25">
      <c r="A848" s="39" t="s">
        <v>602</v>
      </c>
      <c r="B848" s="74" t="s">
        <v>20</v>
      </c>
      <c r="C848" s="74"/>
      <c r="D848" s="73"/>
      <c r="E848" s="77"/>
      <c r="F848" s="75"/>
    </row>
    <row r="849" spans="1:6" ht="33.75" outlineLevel="2" x14ac:dyDescent="0.25">
      <c r="A849" s="39" t="s">
        <v>602</v>
      </c>
      <c r="B849" s="89" t="s">
        <v>33</v>
      </c>
      <c r="C849" s="89" t="s">
        <v>99</v>
      </c>
      <c r="D849" s="89" t="s">
        <v>100</v>
      </c>
      <c r="E849" s="51">
        <v>3</v>
      </c>
      <c r="F849" s="56">
        <f>E849*F840</f>
        <v>9</v>
      </c>
    </row>
    <row r="850" spans="1:6" outlineLevel="2" x14ac:dyDescent="0.25">
      <c r="A850" s="39" t="s">
        <v>602</v>
      </c>
      <c r="B850" s="88" t="s">
        <v>101</v>
      </c>
      <c r="C850" s="88"/>
      <c r="D850" s="88"/>
      <c r="E850" s="96">
        <v>18</v>
      </c>
      <c r="F850" s="58">
        <f>E850*F840</f>
        <v>54</v>
      </c>
    </row>
    <row r="851" spans="1:6" outlineLevel="2" x14ac:dyDescent="0.25">
      <c r="A851" s="39" t="s">
        <v>602</v>
      </c>
      <c r="B851" s="88" t="s">
        <v>34</v>
      </c>
      <c r="C851" s="88"/>
      <c r="D851" s="88"/>
      <c r="E851" s="96">
        <v>18</v>
      </c>
      <c r="F851" s="58">
        <f>E851*F840</f>
        <v>54</v>
      </c>
    </row>
    <row r="852" spans="1:6" outlineLevel="2" x14ac:dyDescent="0.25">
      <c r="A852" s="39" t="s">
        <v>602</v>
      </c>
      <c r="B852" s="88" t="s">
        <v>35</v>
      </c>
      <c r="C852" s="88"/>
      <c r="D852" s="88"/>
      <c r="E852" s="96">
        <v>18</v>
      </c>
      <c r="F852" s="58">
        <f>E852*F840</f>
        <v>54</v>
      </c>
    </row>
    <row r="853" spans="1:6" outlineLevel="1" x14ac:dyDescent="0.25">
      <c r="A853" s="39" t="s">
        <v>602</v>
      </c>
      <c r="B853" s="44" t="s">
        <v>20</v>
      </c>
      <c r="C853" s="40"/>
      <c r="D853" s="41"/>
      <c r="E853" s="42"/>
      <c r="F853" s="57"/>
    </row>
    <row r="854" spans="1:6" outlineLevel="1" x14ac:dyDescent="0.25">
      <c r="A854" s="39" t="s">
        <v>602</v>
      </c>
      <c r="B854" s="55" t="s">
        <v>21</v>
      </c>
      <c r="C854" s="64" t="s">
        <v>106</v>
      </c>
      <c r="D854" s="89"/>
      <c r="E854" s="51">
        <v>4</v>
      </c>
      <c r="F854" s="58">
        <f>E854*E827</f>
        <v>4</v>
      </c>
    </row>
    <row r="855" spans="1:6" outlineLevel="1" x14ac:dyDescent="0.25">
      <c r="A855" s="39" t="s">
        <v>602</v>
      </c>
      <c r="B855" s="64" t="s">
        <v>18</v>
      </c>
      <c r="C855" s="146" t="s">
        <v>609</v>
      </c>
      <c r="D855" s="48" t="s">
        <v>26</v>
      </c>
      <c r="E855" s="51">
        <v>1</v>
      </c>
      <c r="F855" s="58">
        <f>E855*E827</f>
        <v>1</v>
      </c>
    </row>
    <row r="856" spans="1:6" outlineLevel="1" x14ac:dyDescent="0.25">
      <c r="A856" s="39" t="s">
        <v>602</v>
      </c>
      <c r="B856" s="64" t="s">
        <v>18</v>
      </c>
      <c r="C856" s="64" t="s">
        <v>312</v>
      </c>
      <c r="D856" s="48" t="s">
        <v>31</v>
      </c>
      <c r="E856" s="51">
        <v>1</v>
      </c>
      <c r="F856" s="58">
        <f>E856*E827</f>
        <v>1</v>
      </c>
    </row>
    <row r="857" spans="1:6" outlineLevel="1" x14ac:dyDescent="0.25">
      <c r="A857" s="39" t="s">
        <v>603</v>
      </c>
      <c r="B857" s="64" t="s">
        <v>18</v>
      </c>
      <c r="C857" s="64" t="s">
        <v>611</v>
      </c>
      <c r="D857" s="48" t="s">
        <v>26</v>
      </c>
      <c r="E857" s="51">
        <v>1</v>
      </c>
      <c r="F857" s="58">
        <f>E857*E827</f>
        <v>1</v>
      </c>
    </row>
    <row r="858" spans="1:6" outlineLevel="1" x14ac:dyDescent="0.25">
      <c r="A858" s="39" t="s">
        <v>602</v>
      </c>
      <c r="B858" s="64" t="s">
        <v>19</v>
      </c>
      <c r="C858" s="146" t="s">
        <v>610</v>
      </c>
      <c r="D858" s="89" t="s">
        <v>30</v>
      </c>
      <c r="E858" s="51">
        <v>1</v>
      </c>
      <c r="F858" s="58">
        <f>E858*E827</f>
        <v>1</v>
      </c>
    </row>
    <row r="859" spans="1:6" ht="22.5" outlineLevel="1" x14ac:dyDescent="0.25">
      <c r="A859" s="39" t="s">
        <v>602</v>
      </c>
      <c r="B859" s="64" t="s">
        <v>19</v>
      </c>
      <c r="C859" s="64" t="s">
        <v>313</v>
      </c>
      <c r="D859" s="89" t="s">
        <v>83</v>
      </c>
      <c r="E859" s="51">
        <v>1</v>
      </c>
      <c r="F859" s="58">
        <f>E859*E827</f>
        <v>1</v>
      </c>
    </row>
    <row r="860" spans="1:6" outlineLevel="1" x14ac:dyDescent="0.25">
      <c r="A860" s="39" t="s">
        <v>602</v>
      </c>
      <c r="B860" s="44" t="s">
        <v>23</v>
      </c>
      <c r="C860" s="40"/>
      <c r="D860" s="41"/>
      <c r="E860" s="42"/>
      <c r="F860" s="43"/>
    </row>
    <row r="861" spans="1:6" ht="33.75" outlineLevel="1" x14ac:dyDescent="0.25">
      <c r="A861" s="39" t="s">
        <v>602</v>
      </c>
      <c r="B861" s="62" t="s">
        <v>24</v>
      </c>
      <c r="C861" s="63" t="s">
        <v>139</v>
      </c>
      <c r="D861" s="89"/>
      <c r="E861" s="52">
        <v>2</v>
      </c>
      <c r="F861" s="59">
        <f>E861*E827</f>
        <v>2</v>
      </c>
    </row>
    <row r="862" spans="1:6" outlineLevel="1" x14ac:dyDescent="0.25">
      <c r="A862" s="39" t="s">
        <v>602</v>
      </c>
      <c r="B862" s="85" t="s">
        <v>27</v>
      </c>
      <c r="C862" s="85" t="s">
        <v>141</v>
      </c>
      <c r="D862" s="48" t="s">
        <v>31</v>
      </c>
      <c r="E862" s="33">
        <v>4</v>
      </c>
      <c r="F862" s="34">
        <f>E862*F861</f>
        <v>8</v>
      </c>
    </row>
    <row r="863" spans="1:6" ht="33.75" outlineLevel="1" x14ac:dyDescent="0.25">
      <c r="A863" s="39" t="s">
        <v>602</v>
      </c>
      <c r="B863" s="62" t="s">
        <v>24</v>
      </c>
      <c r="C863" s="179" t="s">
        <v>81</v>
      </c>
      <c r="D863" s="48"/>
      <c r="E863" s="33">
        <v>1</v>
      </c>
      <c r="F863" s="34">
        <f>E863*E827</f>
        <v>1</v>
      </c>
    </row>
    <row r="864" spans="1:6" outlineLevel="1" x14ac:dyDescent="0.25">
      <c r="A864" s="39" t="s">
        <v>602</v>
      </c>
      <c r="B864" s="85" t="s">
        <v>27</v>
      </c>
      <c r="C864" s="85" t="s">
        <v>102</v>
      </c>
      <c r="D864" s="48" t="s">
        <v>31</v>
      </c>
      <c r="E864" s="33">
        <v>3</v>
      </c>
      <c r="F864" s="34">
        <f>E864*E827</f>
        <v>3</v>
      </c>
    </row>
    <row r="865" spans="1:6" ht="22.5" outlineLevel="1" x14ac:dyDescent="0.25">
      <c r="A865" s="39" t="s">
        <v>602</v>
      </c>
      <c r="B865" s="63" t="s">
        <v>25</v>
      </c>
      <c r="C865" s="63" t="s">
        <v>82</v>
      </c>
      <c r="D865" s="50"/>
      <c r="E865" s="148">
        <v>1</v>
      </c>
      <c r="F865" s="37">
        <f>E865*E827</f>
        <v>1</v>
      </c>
    </row>
    <row r="866" spans="1:6" ht="56.25" outlineLevel="1" x14ac:dyDescent="0.25">
      <c r="A866" s="39" t="s">
        <v>602</v>
      </c>
      <c r="B866" s="91" t="s">
        <v>535</v>
      </c>
      <c r="C866" s="92"/>
      <c r="D866" s="89"/>
      <c r="E866" s="51">
        <v>1</v>
      </c>
      <c r="F866" s="58">
        <f>E866*F865</f>
        <v>1</v>
      </c>
    </row>
    <row r="867" spans="1:6" ht="22.5" outlineLevel="1" x14ac:dyDescent="0.25">
      <c r="A867" s="39" t="s">
        <v>602</v>
      </c>
      <c r="B867" s="64" t="s">
        <v>103</v>
      </c>
      <c r="C867" s="64"/>
      <c r="D867" s="89"/>
      <c r="E867" s="51">
        <v>1</v>
      </c>
      <c r="F867" s="58">
        <f>E867*F865</f>
        <v>1</v>
      </c>
    </row>
    <row r="868" spans="1:6" ht="22.5" outlineLevel="1" x14ac:dyDescent="0.25">
      <c r="A868" s="39" t="s">
        <v>602</v>
      </c>
      <c r="B868" s="63" t="s">
        <v>25</v>
      </c>
      <c r="C868" s="63" t="s">
        <v>140</v>
      </c>
      <c r="D868" s="89"/>
      <c r="E868" s="52">
        <v>2</v>
      </c>
      <c r="F868" s="59">
        <f>E868*E827</f>
        <v>2</v>
      </c>
    </row>
    <row r="869" spans="1:6" ht="56.25" outlineLevel="1" x14ac:dyDescent="0.25">
      <c r="A869" s="39" t="s">
        <v>602</v>
      </c>
      <c r="B869" s="91" t="s">
        <v>142</v>
      </c>
      <c r="C869" s="92"/>
      <c r="D869" s="89"/>
      <c r="E869" s="51">
        <v>1</v>
      </c>
      <c r="F869" s="58">
        <f>E869*F868</f>
        <v>2</v>
      </c>
    </row>
    <row r="870" spans="1:6" ht="22.5" outlineLevel="1" x14ac:dyDescent="0.25">
      <c r="A870" s="39" t="s">
        <v>602</v>
      </c>
      <c r="B870" s="64" t="s">
        <v>143</v>
      </c>
      <c r="C870" s="64"/>
      <c r="D870" s="89"/>
      <c r="E870" s="51">
        <v>1</v>
      </c>
      <c r="F870" s="58">
        <f>E870*F868</f>
        <v>2</v>
      </c>
    </row>
    <row r="871" spans="1:6" collapsed="1" x14ac:dyDescent="0.25">
      <c r="A871" s="39"/>
      <c r="B871" s="39" t="s">
        <v>503</v>
      </c>
      <c r="C871" s="39" t="s">
        <v>612</v>
      </c>
      <c r="D871" s="38"/>
      <c r="E871" s="27">
        <v>1</v>
      </c>
      <c r="F871" s="27"/>
    </row>
    <row r="872" spans="1:6" outlineLevel="1" x14ac:dyDescent="0.25">
      <c r="A872" s="39" t="s">
        <v>612</v>
      </c>
      <c r="B872" s="45" t="s">
        <v>18</v>
      </c>
      <c r="C872" s="45" t="s">
        <v>613</v>
      </c>
      <c r="D872" s="46"/>
      <c r="E872" s="140">
        <v>1</v>
      </c>
      <c r="F872" s="141">
        <f>E872*E871</f>
        <v>1</v>
      </c>
    </row>
    <row r="873" spans="1:6" outlineLevel="2" x14ac:dyDescent="0.25">
      <c r="A873" s="39" t="s">
        <v>612</v>
      </c>
      <c r="B873" s="63" t="s">
        <v>18</v>
      </c>
      <c r="C873" s="63" t="s">
        <v>615</v>
      </c>
      <c r="D873" s="50"/>
      <c r="E873" s="52">
        <v>1</v>
      </c>
      <c r="F873" s="59">
        <f>E873*F872</f>
        <v>1</v>
      </c>
    </row>
    <row r="874" spans="1:6" ht="15" customHeight="1" outlineLevel="2" x14ac:dyDescent="0.25">
      <c r="A874" s="39" t="s">
        <v>612</v>
      </c>
      <c r="B874" s="55" t="s">
        <v>18</v>
      </c>
      <c r="C874" s="55" t="s">
        <v>189</v>
      </c>
      <c r="D874" s="48" t="s">
        <v>26</v>
      </c>
      <c r="E874" s="56">
        <v>1</v>
      </c>
      <c r="F874" s="56">
        <f>E874*F873</f>
        <v>1</v>
      </c>
    </row>
    <row r="875" spans="1:6" ht="15" customHeight="1" outlineLevel="2" x14ac:dyDescent="0.25">
      <c r="A875" s="39" t="s">
        <v>612</v>
      </c>
      <c r="B875" s="178" t="s">
        <v>104</v>
      </c>
      <c r="C875" s="178" t="s">
        <v>149</v>
      </c>
      <c r="D875" s="48" t="s">
        <v>26</v>
      </c>
      <c r="E875" s="56">
        <v>3</v>
      </c>
      <c r="F875" s="56">
        <f>E875*F873</f>
        <v>3</v>
      </c>
    </row>
    <row r="876" spans="1:6" ht="15" customHeight="1" outlineLevel="2" x14ac:dyDescent="0.25">
      <c r="A876" s="39" t="s">
        <v>612</v>
      </c>
      <c r="B876" s="55" t="s">
        <v>8</v>
      </c>
      <c r="C876" s="55" t="s">
        <v>150</v>
      </c>
      <c r="D876" s="48" t="s">
        <v>145</v>
      </c>
      <c r="E876" s="56">
        <v>3</v>
      </c>
      <c r="F876" s="56">
        <f>E876*F873</f>
        <v>3</v>
      </c>
    </row>
    <row r="877" spans="1:6" outlineLevel="2" x14ac:dyDescent="0.25">
      <c r="A877" s="39" t="s">
        <v>612</v>
      </c>
      <c r="B877" s="63" t="s">
        <v>18</v>
      </c>
      <c r="C877" s="63" t="s">
        <v>616</v>
      </c>
      <c r="D877" s="50"/>
      <c r="E877" s="52">
        <v>1</v>
      </c>
      <c r="F877" s="59">
        <f>E877*F872</f>
        <v>1</v>
      </c>
    </row>
    <row r="878" spans="1:6" ht="15" customHeight="1" outlineLevel="2" x14ac:dyDescent="0.25">
      <c r="A878" s="39" t="s">
        <v>612</v>
      </c>
      <c r="B878" s="178" t="s">
        <v>18</v>
      </c>
      <c r="C878" s="178" t="s">
        <v>621</v>
      </c>
      <c r="D878" s="48" t="s">
        <v>26</v>
      </c>
      <c r="E878" s="56">
        <v>1</v>
      </c>
      <c r="F878" s="56">
        <f>E878*F877</f>
        <v>1</v>
      </c>
    </row>
    <row r="879" spans="1:6" ht="15" customHeight="1" outlineLevel="2" x14ac:dyDescent="0.25">
      <c r="A879" s="39" t="s">
        <v>612</v>
      </c>
      <c r="B879" s="178" t="s">
        <v>104</v>
      </c>
      <c r="C879" s="178" t="s">
        <v>149</v>
      </c>
      <c r="D879" s="48" t="s">
        <v>26</v>
      </c>
      <c r="E879" s="56">
        <v>3</v>
      </c>
      <c r="F879" s="56">
        <f>E879*F877</f>
        <v>3</v>
      </c>
    </row>
    <row r="880" spans="1:6" ht="15" customHeight="1" outlineLevel="2" x14ac:dyDescent="0.25">
      <c r="A880" s="39" t="s">
        <v>612</v>
      </c>
      <c r="B880" s="55" t="s">
        <v>8</v>
      </c>
      <c r="C880" s="55" t="s">
        <v>150</v>
      </c>
      <c r="D880" s="48" t="s">
        <v>145</v>
      </c>
      <c r="E880" s="56">
        <v>3</v>
      </c>
      <c r="F880" s="56">
        <f>E880*F877</f>
        <v>3</v>
      </c>
    </row>
    <row r="881" spans="1:6" ht="15" customHeight="1" outlineLevel="2" x14ac:dyDescent="0.25">
      <c r="A881" s="39" t="s">
        <v>612</v>
      </c>
      <c r="B881" s="63" t="s">
        <v>18</v>
      </c>
      <c r="C881" s="63" t="s">
        <v>617</v>
      </c>
      <c r="D881" s="125"/>
      <c r="E881" s="3">
        <v>1</v>
      </c>
      <c r="F881" s="3">
        <f>E881*F872</f>
        <v>1</v>
      </c>
    </row>
    <row r="882" spans="1:6" ht="15" customHeight="1" outlineLevel="2" x14ac:dyDescent="0.25">
      <c r="A882" s="39" t="s">
        <v>612</v>
      </c>
      <c r="B882" s="55" t="s">
        <v>18</v>
      </c>
      <c r="C882" s="55" t="s">
        <v>622</v>
      </c>
      <c r="D882" s="48" t="s">
        <v>26</v>
      </c>
      <c r="E882" s="56">
        <v>1</v>
      </c>
      <c r="F882" s="56">
        <f>E882*F881</f>
        <v>1</v>
      </c>
    </row>
    <row r="883" spans="1:6" ht="15" customHeight="1" outlineLevel="2" x14ac:dyDescent="0.25">
      <c r="A883" s="39" t="s">
        <v>612</v>
      </c>
      <c r="B883" s="178" t="s">
        <v>104</v>
      </c>
      <c r="C883" s="178" t="s">
        <v>149</v>
      </c>
      <c r="D883" s="48" t="s">
        <v>26</v>
      </c>
      <c r="E883" s="56">
        <v>3</v>
      </c>
      <c r="F883" s="56">
        <f>E883*F881</f>
        <v>3</v>
      </c>
    </row>
    <row r="884" spans="1:6" ht="15" customHeight="1" outlineLevel="2" x14ac:dyDescent="0.25">
      <c r="A884" s="39" t="s">
        <v>612</v>
      </c>
      <c r="B884" s="55" t="s">
        <v>8</v>
      </c>
      <c r="C884" s="55" t="s">
        <v>150</v>
      </c>
      <c r="D884" s="48" t="s">
        <v>145</v>
      </c>
      <c r="E884" s="56">
        <v>3</v>
      </c>
      <c r="F884" s="56">
        <f>E884*F881</f>
        <v>3</v>
      </c>
    </row>
    <row r="885" spans="1:6" ht="15" customHeight="1" outlineLevel="2" x14ac:dyDescent="0.25">
      <c r="A885" s="39" t="s">
        <v>612</v>
      </c>
      <c r="B885" s="186" t="s">
        <v>20</v>
      </c>
      <c r="C885" s="183"/>
      <c r="D885" s="184"/>
      <c r="E885" s="185"/>
      <c r="F885" s="185"/>
    </row>
    <row r="886" spans="1:6" ht="15" customHeight="1" outlineLevel="2" x14ac:dyDescent="0.25">
      <c r="A886" s="39" t="s">
        <v>612</v>
      </c>
      <c r="B886" s="66" t="s">
        <v>37</v>
      </c>
      <c r="C886" s="66" t="s">
        <v>246</v>
      </c>
      <c r="D886" s="48" t="s">
        <v>31</v>
      </c>
      <c r="E886" s="56">
        <v>1</v>
      </c>
      <c r="F886" s="56">
        <f>E886*F872</f>
        <v>1</v>
      </c>
    </row>
    <row r="887" spans="1:6" ht="15" customHeight="1" outlineLevel="2" x14ac:dyDescent="0.25">
      <c r="A887" s="39" t="s">
        <v>612</v>
      </c>
      <c r="B887" s="66" t="s">
        <v>18</v>
      </c>
      <c r="C887" s="66" t="s">
        <v>618</v>
      </c>
      <c r="D887" s="48" t="s">
        <v>26</v>
      </c>
      <c r="E887" s="56">
        <v>1</v>
      </c>
      <c r="F887" s="56">
        <f>E887*F872</f>
        <v>1</v>
      </c>
    </row>
    <row r="888" spans="1:6" ht="15" customHeight="1" outlineLevel="2" x14ac:dyDescent="0.25">
      <c r="A888" s="39" t="s">
        <v>612</v>
      </c>
      <c r="B888" s="66" t="s">
        <v>18</v>
      </c>
      <c r="C888" s="66" t="s">
        <v>619</v>
      </c>
      <c r="D888" s="48" t="s">
        <v>26</v>
      </c>
      <c r="E888" s="56">
        <v>1</v>
      </c>
      <c r="F888" s="56">
        <f>E888*F872</f>
        <v>1</v>
      </c>
    </row>
    <row r="889" spans="1:6" ht="15" customHeight="1" outlineLevel="2" x14ac:dyDescent="0.25">
      <c r="A889" s="39" t="s">
        <v>612</v>
      </c>
      <c r="B889" s="66" t="s">
        <v>18</v>
      </c>
      <c r="C889" s="66" t="s">
        <v>620</v>
      </c>
      <c r="D889" s="48" t="s">
        <v>26</v>
      </c>
      <c r="E889" s="56">
        <v>1</v>
      </c>
      <c r="F889" s="56">
        <f>E889*F872</f>
        <v>1</v>
      </c>
    </row>
    <row r="890" spans="1:6" outlineLevel="1" x14ac:dyDescent="0.25">
      <c r="A890" s="39" t="s">
        <v>612</v>
      </c>
      <c r="B890" s="45" t="s">
        <v>19</v>
      </c>
      <c r="C890" s="45" t="s">
        <v>614</v>
      </c>
      <c r="D890" s="46"/>
      <c r="E890" s="140">
        <v>1</v>
      </c>
      <c r="F890" s="141">
        <f>E890*E871</f>
        <v>1</v>
      </c>
    </row>
    <row r="891" spans="1:6" ht="15" customHeight="1" outlineLevel="2" x14ac:dyDescent="0.25">
      <c r="A891" s="39" t="s">
        <v>612</v>
      </c>
      <c r="B891" s="64" t="s">
        <v>19</v>
      </c>
      <c r="C891" s="64" t="s">
        <v>623</v>
      </c>
      <c r="D891" s="89" t="s">
        <v>30</v>
      </c>
      <c r="E891" s="51">
        <v>1</v>
      </c>
      <c r="F891" s="58">
        <f>E891*F890</f>
        <v>1</v>
      </c>
    </row>
    <row r="892" spans="1:6" ht="15" customHeight="1" outlineLevel="2" x14ac:dyDescent="0.25">
      <c r="A892" s="39" t="s">
        <v>612</v>
      </c>
      <c r="B892" s="64" t="s">
        <v>19</v>
      </c>
      <c r="C892" s="64" t="s">
        <v>624</v>
      </c>
      <c r="D892" s="89" t="s">
        <v>30</v>
      </c>
      <c r="E892" s="51">
        <v>1</v>
      </c>
      <c r="F892" s="58">
        <f>E892*F890</f>
        <v>1</v>
      </c>
    </row>
    <row r="893" spans="1:6" ht="15" customHeight="1" outlineLevel="2" x14ac:dyDescent="0.25">
      <c r="A893" s="39" t="s">
        <v>612</v>
      </c>
      <c r="B893" s="64" t="s">
        <v>19</v>
      </c>
      <c r="C893" s="64" t="s">
        <v>625</v>
      </c>
      <c r="D893" s="89" t="s">
        <v>30</v>
      </c>
      <c r="E893" s="51">
        <v>1</v>
      </c>
      <c r="F893" s="58">
        <f>E893*F890</f>
        <v>1</v>
      </c>
    </row>
    <row r="894" spans="1:6" ht="22.5" outlineLevel="1" x14ac:dyDescent="0.25">
      <c r="A894" s="39" t="s">
        <v>612</v>
      </c>
      <c r="B894" s="45" t="s">
        <v>700</v>
      </c>
      <c r="C894" s="45" t="s">
        <v>138</v>
      </c>
      <c r="D894" s="46"/>
      <c r="E894" s="47">
        <v>3</v>
      </c>
      <c r="F894" s="47">
        <f>E894*E871</f>
        <v>3</v>
      </c>
    </row>
    <row r="895" spans="1:6" outlineLevel="2" x14ac:dyDescent="0.25">
      <c r="A895" s="39" t="s">
        <v>612</v>
      </c>
      <c r="B895" s="50" t="s">
        <v>32</v>
      </c>
      <c r="C895" s="50" t="s">
        <v>84</v>
      </c>
      <c r="D895" s="89"/>
      <c r="E895" s="52">
        <v>3</v>
      </c>
      <c r="F895" s="3">
        <f>E895*F894</f>
        <v>9</v>
      </c>
    </row>
    <row r="896" spans="1:6" outlineLevel="2" x14ac:dyDescent="0.25">
      <c r="A896" s="39" t="s">
        <v>612</v>
      </c>
      <c r="B896" s="88" t="s">
        <v>85</v>
      </c>
      <c r="C896" s="88"/>
      <c r="D896" s="89"/>
      <c r="E896" s="51">
        <v>1</v>
      </c>
      <c r="F896" s="56">
        <f>E896*F895</f>
        <v>9</v>
      </c>
    </row>
    <row r="897" spans="1:6" outlineLevel="2" x14ac:dyDescent="0.25">
      <c r="A897" s="39" t="s">
        <v>612</v>
      </c>
      <c r="B897" s="60" t="s">
        <v>47</v>
      </c>
      <c r="C897" s="60" t="s">
        <v>86</v>
      </c>
      <c r="D897" s="50"/>
      <c r="E897" s="52">
        <v>1</v>
      </c>
      <c r="F897" s="3">
        <f>E897*F895</f>
        <v>9</v>
      </c>
    </row>
    <row r="898" spans="1:6" ht="15" customHeight="1" outlineLevel="2" x14ac:dyDescent="0.25">
      <c r="A898" s="39" t="s">
        <v>612</v>
      </c>
      <c r="B898" s="89" t="s">
        <v>87</v>
      </c>
      <c r="C898" s="89" t="s">
        <v>88</v>
      </c>
      <c r="D898" s="94" t="s">
        <v>89</v>
      </c>
      <c r="E898" s="33">
        <v>1</v>
      </c>
      <c r="F898" s="56">
        <f>E898*F897</f>
        <v>9</v>
      </c>
    </row>
    <row r="899" spans="1:6" ht="15" customHeight="1" outlineLevel="2" x14ac:dyDescent="0.25">
      <c r="A899" s="39" t="s">
        <v>612</v>
      </c>
      <c r="B899" s="95" t="s">
        <v>90</v>
      </c>
      <c r="C899" s="89" t="s">
        <v>91</v>
      </c>
      <c r="D899" s="94" t="s">
        <v>92</v>
      </c>
      <c r="E899" s="33">
        <v>1</v>
      </c>
      <c r="F899" s="56">
        <f>E899*F897</f>
        <v>9</v>
      </c>
    </row>
    <row r="900" spans="1:6" ht="15" customHeight="1" outlineLevel="2" x14ac:dyDescent="0.25">
      <c r="A900" s="39" t="s">
        <v>612</v>
      </c>
      <c r="B900" s="89" t="s">
        <v>93</v>
      </c>
      <c r="C900" s="89" t="s">
        <v>94</v>
      </c>
      <c r="D900" s="94" t="s">
        <v>95</v>
      </c>
      <c r="E900" s="33">
        <v>1</v>
      </c>
      <c r="F900" s="56">
        <f>E900*F897</f>
        <v>9</v>
      </c>
    </row>
    <row r="901" spans="1:6" ht="15" customHeight="1" outlineLevel="2" x14ac:dyDescent="0.25">
      <c r="A901" s="39" t="s">
        <v>612</v>
      </c>
      <c r="B901" s="89" t="s">
        <v>96</v>
      </c>
      <c r="C901" s="89" t="s">
        <v>97</v>
      </c>
      <c r="D901" s="94" t="s">
        <v>98</v>
      </c>
      <c r="E901" s="33">
        <v>1</v>
      </c>
      <c r="F901" s="56">
        <f>E901*F897</f>
        <v>9</v>
      </c>
    </row>
    <row r="902" spans="1:6" outlineLevel="2" x14ac:dyDescent="0.25">
      <c r="A902" s="39" t="s">
        <v>612</v>
      </c>
      <c r="B902" s="74" t="s">
        <v>20</v>
      </c>
      <c r="C902" s="74"/>
      <c r="D902" s="73"/>
      <c r="E902" s="77"/>
      <c r="F902" s="75"/>
    </row>
    <row r="903" spans="1:6" ht="15" customHeight="1" outlineLevel="2" x14ac:dyDescent="0.25">
      <c r="A903" s="39" t="s">
        <v>612</v>
      </c>
      <c r="B903" s="89" t="s">
        <v>33</v>
      </c>
      <c r="C903" s="89" t="s">
        <v>99</v>
      </c>
      <c r="D903" s="89" t="s">
        <v>100</v>
      </c>
      <c r="E903" s="51">
        <v>3</v>
      </c>
      <c r="F903" s="56">
        <f>E903*F894</f>
        <v>9</v>
      </c>
    </row>
    <row r="904" spans="1:6" outlineLevel="2" x14ac:dyDescent="0.25">
      <c r="A904" s="39" t="s">
        <v>612</v>
      </c>
      <c r="B904" s="88" t="s">
        <v>101</v>
      </c>
      <c r="C904" s="88"/>
      <c r="D904" s="88"/>
      <c r="E904" s="96">
        <v>18</v>
      </c>
      <c r="F904" s="58">
        <f>E904*F894</f>
        <v>54</v>
      </c>
    </row>
    <row r="905" spans="1:6" outlineLevel="2" x14ac:dyDescent="0.25">
      <c r="A905" s="39" t="s">
        <v>612</v>
      </c>
      <c r="B905" s="88" t="s">
        <v>34</v>
      </c>
      <c r="C905" s="88"/>
      <c r="D905" s="88"/>
      <c r="E905" s="96">
        <v>18</v>
      </c>
      <c r="F905" s="58">
        <f>E905*F894</f>
        <v>54</v>
      </c>
    </row>
    <row r="906" spans="1:6" outlineLevel="2" x14ac:dyDescent="0.25">
      <c r="A906" s="39" t="s">
        <v>612</v>
      </c>
      <c r="B906" s="88" t="s">
        <v>35</v>
      </c>
      <c r="C906" s="88"/>
      <c r="D906" s="88"/>
      <c r="E906" s="96">
        <v>18</v>
      </c>
      <c r="F906" s="58">
        <f>E906*F894</f>
        <v>54</v>
      </c>
    </row>
    <row r="907" spans="1:6" outlineLevel="1" x14ac:dyDescent="0.25">
      <c r="A907" s="39" t="s">
        <v>612</v>
      </c>
      <c r="B907" s="44" t="s">
        <v>20</v>
      </c>
      <c r="C907" s="40"/>
      <c r="D907" s="41"/>
      <c r="E907" s="42"/>
      <c r="F907" s="57"/>
    </row>
    <row r="908" spans="1:6" outlineLevel="1" x14ac:dyDescent="0.25">
      <c r="A908" s="39" t="s">
        <v>612</v>
      </c>
      <c r="B908" s="55" t="s">
        <v>21</v>
      </c>
      <c r="C908" s="64" t="s">
        <v>106</v>
      </c>
      <c r="D908" s="89"/>
      <c r="E908" s="51">
        <v>4</v>
      </c>
      <c r="F908" s="58">
        <f>E908*E871</f>
        <v>4</v>
      </c>
    </row>
    <row r="909" spans="1:6" ht="15.75" customHeight="1" outlineLevel="1" x14ac:dyDescent="0.25">
      <c r="A909" s="39" t="s">
        <v>612</v>
      </c>
      <c r="B909" s="64" t="s">
        <v>18</v>
      </c>
      <c r="C909" s="146" t="s">
        <v>312</v>
      </c>
      <c r="D909" s="48" t="s">
        <v>31</v>
      </c>
      <c r="E909" s="51">
        <v>1</v>
      </c>
      <c r="F909" s="58">
        <f>E909*E871</f>
        <v>1</v>
      </c>
    </row>
    <row r="910" spans="1:6" ht="15.75" customHeight="1" outlineLevel="1" x14ac:dyDescent="0.25">
      <c r="A910" s="39" t="s">
        <v>612</v>
      </c>
      <c r="B910" s="64" t="s">
        <v>19</v>
      </c>
      <c r="C910" s="146" t="s">
        <v>313</v>
      </c>
      <c r="D910" s="89" t="s">
        <v>83</v>
      </c>
      <c r="E910" s="51">
        <v>1</v>
      </c>
      <c r="F910" s="58">
        <f>E910*E871</f>
        <v>1</v>
      </c>
    </row>
    <row r="911" spans="1:6" ht="22.5" outlineLevel="1" x14ac:dyDescent="0.25">
      <c r="A911" s="39" t="s">
        <v>612</v>
      </c>
      <c r="B911" s="44" t="s">
        <v>50</v>
      </c>
      <c r="C911" s="154"/>
      <c r="D911" s="41"/>
      <c r="E911" s="42"/>
      <c r="F911" s="57"/>
    </row>
    <row r="912" spans="1:6" ht="33.75" outlineLevel="1" x14ac:dyDescent="0.25">
      <c r="A912" s="39" t="s">
        <v>612</v>
      </c>
      <c r="B912" s="64" t="s">
        <v>318</v>
      </c>
      <c r="C912" s="146"/>
      <c r="D912" s="89"/>
      <c r="E912" s="51">
        <v>1</v>
      </c>
      <c r="F912" s="58">
        <f>E912*E871</f>
        <v>1</v>
      </c>
    </row>
    <row r="913" spans="1:6" ht="22.5" outlineLevel="1" x14ac:dyDescent="0.25">
      <c r="A913" s="39" t="s">
        <v>612</v>
      </c>
      <c r="B913" s="64" t="s">
        <v>319</v>
      </c>
      <c r="C913" s="146"/>
      <c r="D913" s="89"/>
      <c r="E913" s="51">
        <v>1</v>
      </c>
      <c r="F913" s="58">
        <f>E913*E871</f>
        <v>1</v>
      </c>
    </row>
    <row r="914" spans="1:6" ht="22.5" outlineLevel="1" x14ac:dyDescent="0.25">
      <c r="A914" s="39" t="s">
        <v>612</v>
      </c>
      <c r="B914" s="64" t="s">
        <v>320</v>
      </c>
      <c r="C914" s="146"/>
      <c r="D914" s="89"/>
      <c r="E914" s="51">
        <v>1</v>
      </c>
      <c r="F914" s="58">
        <f>E914*E871</f>
        <v>1</v>
      </c>
    </row>
    <row r="915" spans="1:6" ht="33.75" outlineLevel="1" x14ac:dyDescent="0.25">
      <c r="A915" s="39" t="s">
        <v>612</v>
      </c>
      <c r="B915" s="64" t="s">
        <v>705</v>
      </c>
      <c r="C915" s="146"/>
      <c r="D915" s="89"/>
      <c r="E915" s="51">
        <v>1</v>
      </c>
      <c r="F915" s="58">
        <f>E915*E871</f>
        <v>1</v>
      </c>
    </row>
    <row r="916" spans="1:6" outlineLevel="1" x14ac:dyDescent="0.25">
      <c r="A916" s="39" t="s">
        <v>612</v>
      </c>
      <c r="B916" s="44" t="s">
        <v>23</v>
      </c>
      <c r="C916" s="40"/>
      <c r="D916" s="41"/>
      <c r="E916" s="42"/>
      <c r="F916" s="43"/>
    </row>
    <row r="917" spans="1:6" ht="33.75" outlineLevel="1" x14ac:dyDescent="0.25">
      <c r="A917" s="39" t="s">
        <v>612</v>
      </c>
      <c r="B917" s="62" t="s">
        <v>24</v>
      </c>
      <c r="C917" s="63" t="s">
        <v>139</v>
      </c>
      <c r="D917" s="89"/>
      <c r="E917" s="52">
        <v>2</v>
      </c>
      <c r="F917" s="59">
        <f>E917*E871</f>
        <v>2</v>
      </c>
    </row>
    <row r="918" spans="1:6" ht="15" customHeight="1" outlineLevel="1" x14ac:dyDescent="0.25">
      <c r="A918" s="39" t="s">
        <v>612</v>
      </c>
      <c r="B918" s="85" t="s">
        <v>27</v>
      </c>
      <c r="C918" s="85" t="s">
        <v>141</v>
      </c>
      <c r="D918" s="48" t="s">
        <v>31</v>
      </c>
      <c r="E918" s="33">
        <v>4</v>
      </c>
      <c r="F918" s="34">
        <f>E918*F917</f>
        <v>8</v>
      </c>
    </row>
    <row r="919" spans="1:6" ht="33.75" outlineLevel="1" x14ac:dyDescent="0.25">
      <c r="A919" s="39" t="s">
        <v>612</v>
      </c>
      <c r="B919" s="62" t="s">
        <v>24</v>
      </c>
      <c r="C919" s="179" t="s">
        <v>81</v>
      </c>
      <c r="D919" s="48"/>
      <c r="E919" s="33">
        <v>1</v>
      </c>
      <c r="F919" s="34">
        <f>E919*E871</f>
        <v>1</v>
      </c>
    </row>
    <row r="920" spans="1:6" ht="15" customHeight="1" outlineLevel="1" x14ac:dyDescent="0.25">
      <c r="A920" s="39" t="s">
        <v>612</v>
      </c>
      <c r="B920" s="85" t="s">
        <v>27</v>
      </c>
      <c r="C920" s="85" t="s">
        <v>102</v>
      </c>
      <c r="D920" s="48" t="s">
        <v>31</v>
      </c>
      <c r="E920" s="33">
        <v>3</v>
      </c>
      <c r="F920" s="34">
        <f>E920*E880</f>
        <v>9</v>
      </c>
    </row>
    <row r="921" spans="1:6" ht="15" customHeight="1" outlineLevel="1" x14ac:dyDescent="0.25">
      <c r="A921" s="39" t="s">
        <v>612</v>
      </c>
      <c r="B921" s="63" t="s">
        <v>25</v>
      </c>
      <c r="C921" s="63" t="s">
        <v>82</v>
      </c>
      <c r="D921" s="50"/>
      <c r="E921" s="148">
        <v>1</v>
      </c>
      <c r="F921" s="37">
        <f>E921*E871</f>
        <v>1</v>
      </c>
    </row>
    <row r="922" spans="1:6" ht="15" customHeight="1" outlineLevel="1" x14ac:dyDescent="0.25">
      <c r="A922" s="39" t="s">
        <v>612</v>
      </c>
      <c r="B922" s="91" t="s">
        <v>535</v>
      </c>
      <c r="C922" s="92"/>
      <c r="D922" s="89"/>
      <c r="E922" s="51">
        <v>1</v>
      </c>
      <c r="F922" s="58">
        <f>E922*F921</f>
        <v>1</v>
      </c>
    </row>
    <row r="923" spans="1:6" ht="15" customHeight="1" outlineLevel="1" x14ac:dyDescent="0.25">
      <c r="A923" s="39" t="s">
        <v>612</v>
      </c>
      <c r="B923" s="64" t="s">
        <v>103</v>
      </c>
      <c r="C923" s="64"/>
      <c r="D923" s="89"/>
      <c r="E923" s="51">
        <v>1</v>
      </c>
      <c r="F923" s="58">
        <f>E923*F921</f>
        <v>1</v>
      </c>
    </row>
    <row r="924" spans="1:6" ht="15" customHeight="1" outlineLevel="1" x14ac:dyDescent="0.25">
      <c r="A924" s="39" t="s">
        <v>612</v>
      </c>
      <c r="B924" s="63" t="s">
        <v>25</v>
      </c>
      <c r="C924" s="63" t="s">
        <v>140</v>
      </c>
      <c r="D924" s="89"/>
      <c r="E924" s="52">
        <v>2</v>
      </c>
      <c r="F924" s="59">
        <f>E924*E871</f>
        <v>2</v>
      </c>
    </row>
    <row r="925" spans="1:6" ht="15" customHeight="1" outlineLevel="1" x14ac:dyDescent="0.25">
      <c r="A925" s="39" t="s">
        <v>612</v>
      </c>
      <c r="B925" s="91" t="s">
        <v>142</v>
      </c>
      <c r="C925" s="92"/>
      <c r="D925" s="89"/>
      <c r="E925" s="51">
        <v>1</v>
      </c>
      <c r="F925" s="58">
        <f>E925*F924</f>
        <v>2</v>
      </c>
    </row>
    <row r="926" spans="1:6" ht="15" customHeight="1" outlineLevel="1" x14ac:dyDescent="0.25">
      <c r="A926" s="39" t="s">
        <v>612</v>
      </c>
      <c r="B926" s="64" t="s">
        <v>143</v>
      </c>
      <c r="C926" s="64"/>
      <c r="D926" s="89"/>
      <c r="E926" s="51">
        <v>1</v>
      </c>
      <c r="F926" s="58">
        <f>E926*F924</f>
        <v>2</v>
      </c>
    </row>
    <row r="927" spans="1:6" collapsed="1" x14ac:dyDescent="0.25">
      <c r="A927" s="39"/>
      <c r="B927" s="39" t="s">
        <v>627</v>
      </c>
      <c r="C927" s="39" t="s">
        <v>626</v>
      </c>
      <c r="D927" s="38"/>
      <c r="E927" s="27">
        <v>1</v>
      </c>
      <c r="F927" s="27"/>
    </row>
    <row r="928" spans="1:6" outlineLevel="1" x14ac:dyDescent="0.25">
      <c r="A928" s="39" t="s">
        <v>626</v>
      </c>
      <c r="B928" s="45" t="s">
        <v>18</v>
      </c>
      <c r="C928" s="45" t="s">
        <v>631</v>
      </c>
      <c r="D928" s="46"/>
      <c r="E928" s="140">
        <v>2</v>
      </c>
      <c r="F928" s="141">
        <f>E928*E927</f>
        <v>2</v>
      </c>
    </row>
    <row r="929" spans="1:6" ht="15" customHeight="1" outlineLevel="2" x14ac:dyDescent="0.25">
      <c r="A929" s="39" t="s">
        <v>626</v>
      </c>
      <c r="B929" s="55" t="s">
        <v>18</v>
      </c>
      <c r="C929" s="55" t="s">
        <v>634</v>
      </c>
      <c r="D929" s="48" t="s">
        <v>26</v>
      </c>
      <c r="E929" s="56">
        <v>1</v>
      </c>
      <c r="F929" s="56">
        <f>F928*E929</f>
        <v>2</v>
      </c>
    </row>
    <row r="930" spans="1:6" ht="15" customHeight="1" outlineLevel="2" x14ac:dyDescent="0.25">
      <c r="A930" s="39" t="s">
        <v>626</v>
      </c>
      <c r="B930" s="178" t="s">
        <v>104</v>
      </c>
      <c r="C930" s="178" t="s">
        <v>149</v>
      </c>
      <c r="D930" s="48" t="s">
        <v>26</v>
      </c>
      <c r="E930" s="56">
        <v>6</v>
      </c>
      <c r="F930" s="56">
        <f>E930*F928</f>
        <v>12</v>
      </c>
    </row>
    <row r="931" spans="1:6" ht="15" customHeight="1" outlineLevel="2" x14ac:dyDescent="0.25">
      <c r="A931" s="39" t="s">
        <v>626</v>
      </c>
      <c r="B931" s="55" t="s">
        <v>8</v>
      </c>
      <c r="C931" s="55" t="s">
        <v>150</v>
      </c>
      <c r="D931" s="48" t="s">
        <v>145</v>
      </c>
      <c r="E931" s="56">
        <v>6</v>
      </c>
      <c r="F931" s="56">
        <f>E931*F928</f>
        <v>12</v>
      </c>
    </row>
    <row r="932" spans="1:6" outlineLevel="1" collapsed="1" x14ac:dyDescent="0.25">
      <c r="A932" s="39" t="s">
        <v>626</v>
      </c>
      <c r="B932" s="45" t="s">
        <v>18</v>
      </c>
      <c r="C932" s="45" t="s">
        <v>294</v>
      </c>
      <c r="D932" s="46"/>
      <c r="E932" s="140">
        <v>1</v>
      </c>
      <c r="F932" s="141">
        <f>E932*E927</f>
        <v>1</v>
      </c>
    </row>
    <row r="933" spans="1:6" outlineLevel="2" x14ac:dyDescent="0.25">
      <c r="A933" s="39" t="s">
        <v>626</v>
      </c>
      <c r="B933" s="55" t="s">
        <v>18</v>
      </c>
      <c r="C933" s="55" t="s">
        <v>295</v>
      </c>
      <c r="D933" s="48" t="s">
        <v>26</v>
      </c>
      <c r="E933" s="56">
        <v>1</v>
      </c>
      <c r="F933" s="56">
        <f>F932*E933</f>
        <v>1</v>
      </c>
    </row>
    <row r="934" spans="1:6" ht="15" customHeight="1" outlineLevel="2" x14ac:dyDescent="0.25">
      <c r="A934" s="39" t="s">
        <v>626</v>
      </c>
      <c r="B934" s="178" t="s">
        <v>104</v>
      </c>
      <c r="C934" s="178" t="s">
        <v>149</v>
      </c>
      <c r="D934" s="48" t="s">
        <v>26</v>
      </c>
      <c r="E934" s="56">
        <v>3</v>
      </c>
      <c r="F934" s="56">
        <f>E934*F932</f>
        <v>3</v>
      </c>
    </row>
    <row r="935" spans="1:6" ht="15" customHeight="1" outlineLevel="2" x14ac:dyDescent="0.25">
      <c r="A935" s="39" t="s">
        <v>626</v>
      </c>
      <c r="B935" s="55" t="s">
        <v>8</v>
      </c>
      <c r="C935" s="55" t="s">
        <v>150</v>
      </c>
      <c r="D935" s="48" t="s">
        <v>145</v>
      </c>
      <c r="E935" s="56">
        <v>3</v>
      </c>
      <c r="F935" s="56">
        <f>E935*F932</f>
        <v>3</v>
      </c>
    </row>
    <row r="936" spans="1:6" ht="22.5" outlineLevel="1" x14ac:dyDescent="0.25">
      <c r="A936" s="39" t="s">
        <v>626</v>
      </c>
      <c r="B936" s="45" t="s">
        <v>700</v>
      </c>
      <c r="C936" s="45" t="s">
        <v>138</v>
      </c>
      <c r="D936" s="46"/>
      <c r="E936" s="47">
        <v>5</v>
      </c>
      <c r="F936" s="47">
        <f>E936*E927</f>
        <v>5</v>
      </c>
    </row>
    <row r="937" spans="1:6" outlineLevel="2" x14ac:dyDescent="0.25">
      <c r="A937" s="39" t="s">
        <v>626</v>
      </c>
      <c r="B937" s="50" t="s">
        <v>32</v>
      </c>
      <c r="C937" s="50" t="s">
        <v>84</v>
      </c>
      <c r="D937" s="89"/>
      <c r="E937" s="52">
        <v>3</v>
      </c>
      <c r="F937" s="3">
        <f>E937*F936</f>
        <v>15</v>
      </c>
    </row>
    <row r="938" spans="1:6" outlineLevel="2" x14ac:dyDescent="0.25">
      <c r="A938" s="39" t="s">
        <v>626</v>
      </c>
      <c r="B938" s="88" t="s">
        <v>85</v>
      </c>
      <c r="C938" s="88"/>
      <c r="D938" s="89"/>
      <c r="E938" s="51">
        <v>1</v>
      </c>
      <c r="F938" s="56">
        <f>E938*F937</f>
        <v>15</v>
      </c>
    </row>
    <row r="939" spans="1:6" outlineLevel="2" x14ac:dyDescent="0.25">
      <c r="A939" s="39" t="s">
        <v>626</v>
      </c>
      <c r="B939" s="60" t="s">
        <v>47</v>
      </c>
      <c r="C939" s="60" t="s">
        <v>86</v>
      </c>
      <c r="D939" s="50"/>
      <c r="E939" s="52">
        <v>1</v>
      </c>
      <c r="F939" s="3">
        <f>E939*F937</f>
        <v>15</v>
      </c>
    </row>
    <row r="940" spans="1:6" ht="15" customHeight="1" outlineLevel="2" x14ac:dyDescent="0.25">
      <c r="A940" s="39" t="s">
        <v>626</v>
      </c>
      <c r="B940" s="89" t="s">
        <v>87</v>
      </c>
      <c r="C940" s="89" t="s">
        <v>88</v>
      </c>
      <c r="D940" s="94" t="s">
        <v>89</v>
      </c>
      <c r="E940" s="33">
        <v>1</v>
      </c>
      <c r="F940" s="56">
        <f>E940*F939</f>
        <v>15</v>
      </c>
    </row>
    <row r="941" spans="1:6" ht="15" customHeight="1" outlineLevel="2" x14ac:dyDescent="0.25">
      <c r="A941" s="39" t="s">
        <v>626</v>
      </c>
      <c r="B941" s="95" t="s">
        <v>90</v>
      </c>
      <c r="C941" s="89" t="s">
        <v>91</v>
      </c>
      <c r="D941" s="94" t="s">
        <v>92</v>
      </c>
      <c r="E941" s="33">
        <v>1</v>
      </c>
      <c r="F941" s="56">
        <f>E941*F939</f>
        <v>15</v>
      </c>
    </row>
    <row r="942" spans="1:6" ht="15" customHeight="1" outlineLevel="2" x14ac:dyDescent="0.25">
      <c r="A942" s="39" t="s">
        <v>626</v>
      </c>
      <c r="B942" s="89" t="s">
        <v>93</v>
      </c>
      <c r="C942" s="89" t="s">
        <v>94</v>
      </c>
      <c r="D942" s="94" t="s">
        <v>95</v>
      </c>
      <c r="E942" s="33">
        <v>1</v>
      </c>
      <c r="F942" s="56">
        <f>E942*F939</f>
        <v>15</v>
      </c>
    </row>
    <row r="943" spans="1:6" ht="15" customHeight="1" outlineLevel="2" x14ac:dyDescent="0.25">
      <c r="A943" s="39" t="s">
        <v>626</v>
      </c>
      <c r="B943" s="89" t="s">
        <v>96</v>
      </c>
      <c r="C943" s="89" t="s">
        <v>97</v>
      </c>
      <c r="D943" s="94" t="s">
        <v>98</v>
      </c>
      <c r="E943" s="33">
        <v>1</v>
      </c>
      <c r="F943" s="56">
        <f>E943*F939</f>
        <v>15</v>
      </c>
    </row>
    <row r="944" spans="1:6" outlineLevel="2" x14ac:dyDescent="0.25">
      <c r="A944" s="39" t="s">
        <v>626</v>
      </c>
      <c r="B944" s="74" t="s">
        <v>20</v>
      </c>
      <c r="C944" s="74"/>
      <c r="D944" s="73"/>
      <c r="E944" s="77"/>
      <c r="F944" s="75"/>
    </row>
    <row r="945" spans="1:6" ht="15" customHeight="1" outlineLevel="2" x14ac:dyDescent="0.25">
      <c r="A945" s="39" t="s">
        <v>626</v>
      </c>
      <c r="B945" s="89" t="s">
        <v>33</v>
      </c>
      <c r="C945" s="89" t="s">
        <v>99</v>
      </c>
      <c r="D945" s="89" t="s">
        <v>100</v>
      </c>
      <c r="E945" s="51">
        <v>3</v>
      </c>
      <c r="F945" s="56">
        <f>E945*F936</f>
        <v>15</v>
      </c>
    </row>
    <row r="946" spans="1:6" outlineLevel="2" x14ac:dyDescent="0.25">
      <c r="A946" s="39" t="s">
        <v>626</v>
      </c>
      <c r="B946" s="88" t="s">
        <v>101</v>
      </c>
      <c r="C946" s="88"/>
      <c r="D946" s="88"/>
      <c r="E946" s="96">
        <v>18</v>
      </c>
      <c r="F946" s="58">
        <f>E946*F936</f>
        <v>90</v>
      </c>
    </row>
    <row r="947" spans="1:6" outlineLevel="2" x14ac:dyDescent="0.25">
      <c r="A947" s="39" t="s">
        <v>626</v>
      </c>
      <c r="B947" s="88" t="s">
        <v>34</v>
      </c>
      <c r="C947" s="88"/>
      <c r="D947" s="88"/>
      <c r="E947" s="96">
        <v>18</v>
      </c>
      <c r="F947" s="58">
        <f>E947*F936</f>
        <v>90</v>
      </c>
    </row>
    <row r="948" spans="1:6" outlineLevel="2" x14ac:dyDescent="0.25">
      <c r="A948" s="39" t="s">
        <v>626</v>
      </c>
      <c r="B948" s="88" t="s">
        <v>35</v>
      </c>
      <c r="C948" s="88"/>
      <c r="D948" s="88"/>
      <c r="E948" s="96">
        <v>18</v>
      </c>
      <c r="F948" s="58">
        <f>E948*F936</f>
        <v>90</v>
      </c>
    </row>
    <row r="949" spans="1:6" outlineLevel="1" x14ac:dyDescent="0.25">
      <c r="A949" s="39" t="s">
        <v>626</v>
      </c>
      <c r="B949" s="44" t="s">
        <v>20</v>
      </c>
      <c r="C949" s="40"/>
      <c r="D949" s="41"/>
      <c r="E949" s="42"/>
      <c r="F949" s="57"/>
    </row>
    <row r="950" spans="1:6" outlineLevel="1" x14ac:dyDescent="0.25">
      <c r="A950" s="39" t="s">
        <v>626</v>
      </c>
      <c r="B950" s="55" t="s">
        <v>21</v>
      </c>
      <c r="C950" s="64" t="s">
        <v>106</v>
      </c>
      <c r="D950" s="89"/>
      <c r="E950" s="51">
        <v>1</v>
      </c>
      <c r="F950" s="58">
        <f>E950*E927</f>
        <v>1</v>
      </c>
    </row>
    <row r="951" spans="1:6" ht="18" customHeight="1" outlineLevel="1" x14ac:dyDescent="0.25">
      <c r="A951" s="39" t="s">
        <v>626</v>
      </c>
      <c r="B951" s="64" t="s">
        <v>18</v>
      </c>
      <c r="C951" s="146" t="s">
        <v>632</v>
      </c>
      <c r="D951" s="89" t="s">
        <v>396</v>
      </c>
      <c r="E951" s="51">
        <v>1</v>
      </c>
      <c r="F951" s="58">
        <f>E951*E927</f>
        <v>1</v>
      </c>
    </row>
    <row r="952" spans="1:6" ht="18" customHeight="1" outlineLevel="1" x14ac:dyDescent="0.25">
      <c r="A952" s="39" t="s">
        <v>626</v>
      </c>
      <c r="B952" s="64" t="s">
        <v>310</v>
      </c>
      <c r="C952" s="146" t="s">
        <v>296</v>
      </c>
      <c r="D952" s="89" t="s">
        <v>30</v>
      </c>
      <c r="E952" s="51">
        <v>1</v>
      </c>
      <c r="F952" s="58">
        <f>E952*E927</f>
        <v>1</v>
      </c>
    </row>
    <row r="953" spans="1:6" ht="18" customHeight="1" outlineLevel="1" x14ac:dyDescent="0.25">
      <c r="A953" s="39" t="s">
        <v>626</v>
      </c>
      <c r="B953" s="64" t="s">
        <v>310</v>
      </c>
      <c r="C953" s="146" t="s">
        <v>633</v>
      </c>
      <c r="D953" s="89" t="s">
        <v>30</v>
      </c>
      <c r="E953" s="51">
        <v>1</v>
      </c>
      <c r="F953" s="58">
        <f>E953*E927</f>
        <v>1</v>
      </c>
    </row>
    <row r="954" spans="1:6" outlineLevel="1" x14ac:dyDescent="0.25">
      <c r="A954" s="39" t="s">
        <v>626</v>
      </c>
      <c r="B954" s="44" t="s">
        <v>23</v>
      </c>
      <c r="C954" s="40"/>
      <c r="D954" s="41"/>
      <c r="E954" s="42"/>
      <c r="F954" s="43"/>
    </row>
    <row r="955" spans="1:6" ht="33.75" outlineLevel="1" x14ac:dyDescent="0.25">
      <c r="A955" s="39" t="s">
        <v>626</v>
      </c>
      <c r="B955" s="62" t="s">
        <v>24</v>
      </c>
      <c r="C955" s="63" t="s">
        <v>139</v>
      </c>
      <c r="D955" s="89"/>
      <c r="E955" s="52">
        <v>3</v>
      </c>
      <c r="F955" s="59">
        <f>E955*E927</f>
        <v>3</v>
      </c>
    </row>
    <row r="956" spans="1:6" ht="15" customHeight="1" outlineLevel="1" x14ac:dyDescent="0.25">
      <c r="A956" s="39" t="s">
        <v>626</v>
      </c>
      <c r="B956" s="85" t="s">
        <v>27</v>
      </c>
      <c r="C956" s="85" t="s">
        <v>141</v>
      </c>
      <c r="D956" s="48" t="s">
        <v>31</v>
      </c>
      <c r="E956" s="33">
        <v>4</v>
      </c>
      <c r="F956" s="34">
        <f>E956*F955</f>
        <v>12</v>
      </c>
    </row>
    <row r="957" spans="1:6" ht="22.5" outlineLevel="1" x14ac:dyDescent="0.25">
      <c r="A957" s="39" t="s">
        <v>626</v>
      </c>
      <c r="B957" s="63" t="s">
        <v>25</v>
      </c>
      <c r="C957" s="63" t="s">
        <v>140</v>
      </c>
      <c r="D957" s="89"/>
      <c r="E957" s="52">
        <v>3</v>
      </c>
      <c r="F957" s="59">
        <f>E957*E927</f>
        <v>3</v>
      </c>
    </row>
    <row r="958" spans="1:6" ht="56.25" outlineLevel="1" x14ac:dyDescent="0.25">
      <c r="A958" s="39" t="s">
        <v>626</v>
      </c>
      <c r="B958" s="91" t="s">
        <v>142</v>
      </c>
      <c r="C958" s="92"/>
      <c r="D958" s="89"/>
      <c r="E958" s="51">
        <v>1</v>
      </c>
      <c r="F958" s="58">
        <f>E958*F957</f>
        <v>3</v>
      </c>
    </row>
    <row r="959" spans="1:6" ht="22.5" outlineLevel="1" x14ac:dyDescent="0.25">
      <c r="A959" s="39" t="s">
        <v>626</v>
      </c>
      <c r="B959" s="64" t="s">
        <v>323</v>
      </c>
      <c r="C959" s="64"/>
      <c r="D959" s="64"/>
      <c r="E959" s="86">
        <v>1</v>
      </c>
      <c r="F959" s="149">
        <f>E959*F957</f>
        <v>3</v>
      </c>
    </row>
    <row r="960" spans="1:6" collapsed="1" x14ac:dyDescent="0.25">
      <c r="A960" s="39"/>
      <c r="B960" s="39" t="s">
        <v>635</v>
      </c>
      <c r="C960" s="39" t="s">
        <v>628</v>
      </c>
      <c r="D960" s="38"/>
      <c r="E960" s="27">
        <v>1</v>
      </c>
      <c r="F960" s="27"/>
    </row>
    <row r="961" spans="1:6" outlineLevel="1" x14ac:dyDescent="0.25">
      <c r="A961" s="39" t="s">
        <v>628</v>
      </c>
      <c r="B961" s="45" t="s">
        <v>18</v>
      </c>
      <c r="C961" s="45" t="s">
        <v>636</v>
      </c>
      <c r="D961" s="45"/>
      <c r="E961" s="47">
        <v>1</v>
      </c>
      <c r="F961" s="65">
        <f>E961*E960</f>
        <v>1</v>
      </c>
    </row>
    <row r="962" spans="1:6" outlineLevel="2" x14ac:dyDescent="0.25">
      <c r="A962" s="39" t="s">
        <v>628</v>
      </c>
      <c r="B962" s="35" t="s">
        <v>18</v>
      </c>
      <c r="C962" s="35" t="s">
        <v>169</v>
      </c>
      <c r="D962" s="48" t="s">
        <v>26</v>
      </c>
      <c r="E962" s="97">
        <v>1</v>
      </c>
      <c r="F962" s="127">
        <f>E962*F961</f>
        <v>1</v>
      </c>
    </row>
    <row r="963" spans="1:6" outlineLevel="2" x14ac:dyDescent="0.25">
      <c r="A963" s="39" t="s">
        <v>628</v>
      </c>
      <c r="B963" s="99" t="s">
        <v>27</v>
      </c>
      <c r="C963" s="99" t="s">
        <v>149</v>
      </c>
      <c r="D963" s="48" t="s">
        <v>26</v>
      </c>
      <c r="E963" s="97">
        <v>3</v>
      </c>
      <c r="F963" s="127">
        <f>E963*F961</f>
        <v>3</v>
      </c>
    </row>
    <row r="964" spans="1:6" outlineLevel="2" x14ac:dyDescent="0.25">
      <c r="A964" s="39" t="s">
        <v>628</v>
      </c>
      <c r="B964" s="35" t="s">
        <v>8</v>
      </c>
      <c r="C964" s="35" t="s">
        <v>150</v>
      </c>
      <c r="D964" s="48" t="s">
        <v>145</v>
      </c>
      <c r="E964" s="97">
        <v>3</v>
      </c>
      <c r="F964" s="127">
        <f>E964*F961</f>
        <v>3</v>
      </c>
    </row>
    <row r="965" spans="1:6" outlineLevel="1" collapsed="1" x14ac:dyDescent="0.25">
      <c r="A965" s="39" t="s">
        <v>628</v>
      </c>
      <c r="B965" s="45" t="s">
        <v>18</v>
      </c>
      <c r="C965" s="45" t="s">
        <v>637</v>
      </c>
      <c r="D965" s="45"/>
      <c r="E965" s="47">
        <v>1</v>
      </c>
      <c r="F965" s="65">
        <f>E965*E960</f>
        <v>1</v>
      </c>
    </row>
    <row r="966" spans="1:6" outlineLevel="2" x14ac:dyDescent="0.25">
      <c r="A966" s="39" t="s">
        <v>628</v>
      </c>
      <c r="B966" s="35" t="s">
        <v>18</v>
      </c>
      <c r="C966" s="35" t="s">
        <v>640</v>
      </c>
      <c r="D966" s="48" t="s">
        <v>26</v>
      </c>
      <c r="E966" s="97">
        <v>1</v>
      </c>
      <c r="F966" s="127">
        <f>E966*F965</f>
        <v>1</v>
      </c>
    </row>
    <row r="967" spans="1:6" outlineLevel="2" x14ac:dyDescent="0.25">
      <c r="A967" s="39" t="s">
        <v>628</v>
      </c>
      <c r="B967" s="99" t="s">
        <v>27</v>
      </c>
      <c r="C967" s="99" t="s">
        <v>149</v>
      </c>
      <c r="D967" s="48" t="s">
        <v>26</v>
      </c>
      <c r="E967" s="97">
        <v>3</v>
      </c>
      <c r="F967" s="127">
        <f>E967*F965</f>
        <v>3</v>
      </c>
    </row>
    <row r="968" spans="1:6" outlineLevel="2" x14ac:dyDescent="0.25">
      <c r="A968" s="39" t="s">
        <v>628</v>
      </c>
      <c r="B968" s="35" t="s">
        <v>8</v>
      </c>
      <c r="C968" s="35" t="s">
        <v>150</v>
      </c>
      <c r="D968" s="48" t="s">
        <v>145</v>
      </c>
      <c r="E968" s="97">
        <v>3</v>
      </c>
      <c r="F968" s="127">
        <f>E968*F965</f>
        <v>3</v>
      </c>
    </row>
    <row r="969" spans="1:6" outlineLevel="1" collapsed="1" x14ac:dyDescent="0.25">
      <c r="A969" s="39" t="s">
        <v>628</v>
      </c>
      <c r="B969" s="45" t="s">
        <v>18</v>
      </c>
      <c r="C969" s="45" t="s">
        <v>638</v>
      </c>
      <c r="D969" s="45"/>
      <c r="E969" s="47">
        <v>1</v>
      </c>
      <c r="F969" s="65">
        <f>E969*E960</f>
        <v>1</v>
      </c>
    </row>
    <row r="970" spans="1:6" outlineLevel="2" x14ac:dyDescent="0.25">
      <c r="A970" s="39" t="s">
        <v>628</v>
      </c>
      <c r="B970" s="63" t="s">
        <v>18</v>
      </c>
      <c r="C970" s="63" t="s">
        <v>641</v>
      </c>
      <c r="D970" s="63"/>
      <c r="E970" s="87">
        <v>1</v>
      </c>
      <c r="F970" s="149">
        <f>E970*F969</f>
        <v>1</v>
      </c>
    </row>
    <row r="971" spans="1:6" outlineLevel="2" x14ac:dyDescent="0.25">
      <c r="A971" s="39" t="s">
        <v>628</v>
      </c>
      <c r="B971" s="35" t="s">
        <v>18</v>
      </c>
      <c r="C971" s="35" t="s">
        <v>643</v>
      </c>
      <c r="D971" s="48" t="s">
        <v>26</v>
      </c>
      <c r="E971" s="97">
        <v>1</v>
      </c>
      <c r="F971" s="127">
        <f>E971*F970</f>
        <v>1</v>
      </c>
    </row>
    <row r="972" spans="1:6" outlineLevel="2" x14ac:dyDescent="0.25">
      <c r="A972" s="39" t="s">
        <v>628</v>
      </c>
      <c r="B972" s="99" t="s">
        <v>27</v>
      </c>
      <c r="C972" s="99" t="s">
        <v>149</v>
      </c>
      <c r="D972" s="48" t="s">
        <v>26</v>
      </c>
      <c r="E972" s="97">
        <v>3</v>
      </c>
      <c r="F972" s="127">
        <f>E972*F970</f>
        <v>3</v>
      </c>
    </row>
    <row r="973" spans="1:6" outlineLevel="2" x14ac:dyDescent="0.25">
      <c r="A973" s="39" t="s">
        <v>628</v>
      </c>
      <c r="B973" s="35" t="s">
        <v>8</v>
      </c>
      <c r="C973" s="35" t="s">
        <v>150</v>
      </c>
      <c r="D973" s="48" t="s">
        <v>145</v>
      </c>
      <c r="E973" s="97">
        <v>3</v>
      </c>
      <c r="F973" s="127">
        <f>E973*F970</f>
        <v>3</v>
      </c>
    </row>
    <row r="974" spans="1:6" outlineLevel="2" x14ac:dyDescent="0.25">
      <c r="A974" s="39" t="s">
        <v>628</v>
      </c>
      <c r="B974" s="83" t="s">
        <v>20</v>
      </c>
      <c r="C974" s="142"/>
      <c r="D974" s="142"/>
      <c r="E974" s="187"/>
      <c r="F974" s="188"/>
    </row>
    <row r="975" spans="1:6" outlineLevel="2" x14ac:dyDescent="0.25">
      <c r="A975" s="39" t="s">
        <v>628</v>
      </c>
      <c r="B975" s="66" t="s">
        <v>37</v>
      </c>
      <c r="C975" s="66" t="s">
        <v>246</v>
      </c>
      <c r="D975" s="48" t="s">
        <v>31</v>
      </c>
      <c r="E975" s="56">
        <v>1</v>
      </c>
      <c r="F975" s="56">
        <f>E975*F969</f>
        <v>1</v>
      </c>
    </row>
    <row r="976" spans="1:6" outlineLevel="2" x14ac:dyDescent="0.25">
      <c r="A976" s="39" t="s">
        <v>628</v>
      </c>
      <c r="B976" s="64" t="s">
        <v>18</v>
      </c>
      <c r="C976" s="64" t="s">
        <v>642</v>
      </c>
      <c r="D976" s="48" t="s">
        <v>26</v>
      </c>
      <c r="E976" s="86">
        <v>1</v>
      </c>
      <c r="F976" s="149">
        <f>E976*F969</f>
        <v>1</v>
      </c>
    </row>
    <row r="977" spans="1:6" outlineLevel="1" x14ac:dyDescent="0.25">
      <c r="A977" s="39" t="s">
        <v>628</v>
      </c>
      <c r="B977" s="45" t="s">
        <v>19</v>
      </c>
      <c r="C977" s="45" t="s">
        <v>639</v>
      </c>
      <c r="D977" s="45"/>
      <c r="E977" s="47">
        <v>1</v>
      </c>
      <c r="F977" s="65">
        <f>E977*E960</f>
        <v>1</v>
      </c>
    </row>
    <row r="978" spans="1:6" outlineLevel="2" x14ac:dyDescent="0.25">
      <c r="A978" s="39" t="s">
        <v>628</v>
      </c>
      <c r="B978" s="64" t="s">
        <v>310</v>
      </c>
      <c r="C978" s="64" t="s">
        <v>644</v>
      </c>
      <c r="D978" s="64" t="s">
        <v>30</v>
      </c>
      <c r="E978" s="86">
        <v>1</v>
      </c>
      <c r="F978" s="149">
        <f>E978*F977</f>
        <v>1</v>
      </c>
    </row>
    <row r="979" spans="1:6" outlineLevel="2" x14ac:dyDescent="0.25">
      <c r="A979" s="39" t="s">
        <v>628</v>
      </c>
      <c r="B979" s="64" t="s">
        <v>310</v>
      </c>
      <c r="C979" s="64" t="s">
        <v>645</v>
      </c>
      <c r="D979" s="64" t="s">
        <v>30</v>
      </c>
      <c r="E979" s="86">
        <v>1</v>
      </c>
      <c r="F979" s="149">
        <f>E979*F977</f>
        <v>1</v>
      </c>
    </row>
    <row r="980" spans="1:6" ht="22.5" outlineLevel="1" x14ac:dyDescent="0.25">
      <c r="A980" s="39" t="s">
        <v>628</v>
      </c>
      <c r="B980" s="45" t="s">
        <v>700</v>
      </c>
      <c r="C980" s="45" t="s">
        <v>138</v>
      </c>
      <c r="D980" s="46"/>
      <c r="E980" s="47">
        <v>3</v>
      </c>
      <c r="F980" s="47">
        <f>E980*E960</f>
        <v>3</v>
      </c>
    </row>
    <row r="981" spans="1:6" outlineLevel="2" x14ac:dyDescent="0.25">
      <c r="A981" s="39" t="s">
        <v>628</v>
      </c>
      <c r="B981" s="50" t="s">
        <v>32</v>
      </c>
      <c r="C981" s="50" t="s">
        <v>84</v>
      </c>
      <c r="D981" s="89"/>
      <c r="E981" s="52">
        <v>3</v>
      </c>
      <c r="F981" s="3">
        <f>E981*F980</f>
        <v>9</v>
      </c>
    </row>
    <row r="982" spans="1:6" outlineLevel="2" x14ac:dyDescent="0.25">
      <c r="A982" s="39" t="s">
        <v>628</v>
      </c>
      <c r="B982" s="88" t="s">
        <v>85</v>
      </c>
      <c r="C982" s="88"/>
      <c r="D982" s="89"/>
      <c r="E982" s="51">
        <v>1</v>
      </c>
      <c r="F982" s="56">
        <f>E982*F981</f>
        <v>9</v>
      </c>
    </row>
    <row r="983" spans="1:6" outlineLevel="2" x14ac:dyDescent="0.25">
      <c r="A983" s="39" t="s">
        <v>628</v>
      </c>
      <c r="B983" s="60" t="s">
        <v>47</v>
      </c>
      <c r="C983" s="60" t="s">
        <v>86</v>
      </c>
      <c r="D983" s="50"/>
      <c r="E983" s="52">
        <v>1</v>
      </c>
      <c r="F983" s="3">
        <f>E983*F981</f>
        <v>9</v>
      </c>
    </row>
    <row r="984" spans="1:6" ht="22.5" outlineLevel="2" x14ac:dyDescent="0.25">
      <c r="A984" s="39" t="s">
        <v>628</v>
      </c>
      <c r="B984" s="89" t="s">
        <v>87</v>
      </c>
      <c r="C984" s="89" t="s">
        <v>88</v>
      </c>
      <c r="D984" s="94" t="s">
        <v>89</v>
      </c>
      <c r="E984" s="33">
        <v>1</v>
      </c>
      <c r="F984" s="56">
        <f>E984*F983</f>
        <v>9</v>
      </c>
    </row>
    <row r="985" spans="1:6" ht="22.5" outlineLevel="2" x14ac:dyDescent="0.25">
      <c r="A985" s="39" t="s">
        <v>628</v>
      </c>
      <c r="B985" s="95" t="s">
        <v>90</v>
      </c>
      <c r="C985" s="89" t="s">
        <v>91</v>
      </c>
      <c r="D985" s="94" t="s">
        <v>92</v>
      </c>
      <c r="E985" s="33">
        <v>1</v>
      </c>
      <c r="F985" s="56">
        <f>E985*F983</f>
        <v>9</v>
      </c>
    </row>
    <row r="986" spans="1:6" ht="22.5" outlineLevel="2" x14ac:dyDescent="0.25">
      <c r="A986" s="39" t="s">
        <v>628</v>
      </c>
      <c r="B986" s="89" t="s">
        <v>93</v>
      </c>
      <c r="C986" s="89" t="s">
        <v>94</v>
      </c>
      <c r="D986" s="94" t="s">
        <v>95</v>
      </c>
      <c r="E986" s="33">
        <v>1</v>
      </c>
      <c r="F986" s="56">
        <f>E986*F983</f>
        <v>9</v>
      </c>
    </row>
    <row r="987" spans="1:6" ht="22.5" outlineLevel="2" x14ac:dyDescent="0.25">
      <c r="A987" s="39" t="s">
        <v>628</v>
      </c>
      <c r="B987" s="89" t="s">
        <v>96</v>
      </c>
      <c r="C987" s="89" t="s">
        <v>97</v>
      </c>
      <c r="D987" s="94" t="s">
        <v>98</v>
      </c>
      <c r="E987" s="33">
        <v>1</v>
      </c>
      <c r="F987" s="56">
        <f>E987*F983</f>
        <v>9</v>
      </c>
    </row>
    <row r="988" spans="1:6" outlineLevel="2" x14ac:dyDescent="0.25">
      <c r="A988" s="39" t="s">
        <v>628</v>
      </c>
      <c r="B988" s="74" t="s">
        <v>20</v>
      </c>
      <c r="C988" s="74"/>
      <c r="D988" s="73"/>
      <c r="E988" s="77"/>
      <c r="F988" s="75"/>
    </row>
    <row r="989" spans="1:6" ht="33.75" outlineLevel="2" x14ac:dyDescent="0.25">
      <c r="A989" s="39" t="s">
        <v>628</v>
      </c>
      <c r="B989" s="89" t="s">
        <v>33</v>
      </c>
      <c r="C989" s="89" t="s">
        <v>99</v>
      </c>
      <c r="D989" s="89" t="s">
        <v>100</v>
      </c>
      <c r="E989" s="51">
        <v>3</v>
      </c>
      <c r="F989" s="56">
        <f>E989*F980</f>
        <v>9</v>
      </c>
    </row>
    <row r="990" spans="1:6" outlineLevel="2" x14ac:dyDescent="0.25">
      <c r="A990" s="39" t="s">
        <v>628</v>
      </c>
      <c r="B990" s="88" t="s">
        <v>101</v>
      </c>
      <c r="C990" s="88"/>
      <c r="D990" s="88"/>
      <c r="E990" s="96">
        <v>18</v>
      </c>
      <c r="F990" s="58">
        <f>E990*F980</f>
        <v>54</v>
      </c>
    </row>
    <row r="991" spans="1:6" outlineLevel="2" x14ac:dyDescent="0.25">
      <c r="A991" s="39" t="s">
        <v>628</v>
      </c>
      <c r="B991" s="88" t="s">
        <v>34</v>
      </c>
      <c r="C991" s="88"/>
      <c r="D991" s="88"/>
      <c r="E991" s="96">
        <v>18</v>
      </c>
      <c r="F991" s="58">
        <f>E991*F980</f>
        <v>54</v>
      </c>
    </row>
    <row r="992" spans="1:6" outlineLevel="2" x14ac:dyDescent="0.25">
      <c r="A992" s="39" t="s">
        <v>628</v>
      </c>
      <c r="B992" s="88" t="s">
        <v>35</v>
      </c>
      <c r="C992" s="88"/>
      <c r="D992" s="88"/>
      <c r="E992" s="96">
        <v>18</v>
      </c>
      <c r="F992" s="58">
        <f>E992*F980</f>
        <v>54</v>
      </c>
    </row>
    <row r="993" spans="1:6" outlineLevel="1" x14ac:dyDescent="0.25">
      <c r="A993" s="39" t="s">
        <v>628</v>
      </c>
      <c r="B993" s="44" t="s">
        <v>20</v>
      </c>
      <c r="C993" s="40"/>
      <c r="D993" s="41"/>
      <c r="E993" s="42"/>
      <c r="F993" s="57"/>
    </row>
    <row r="994" spans="1:6" outlineLevel="1" x14ac:dyDescent="0.25">
      <c r="A994" s="39" t="s">
        <v>628</v>
      </c>
      <c r="B994" s="55" t="s">
        <v>21</v>
      </c>
      <c r="C994" s="64" t="s">
        <v>106</v>
      </c>
      <c r="D994" s="89"/>
      <c r="E994" s="51">
        <v>4</v>
      </c>
      <c r="F994" s="58">
        <f>E994*E960</f>
        <v>4</v>
      </c>
    </row>
    <row r="995" spans="1:6" outlineLevel="1" x14ac:dyDescent="0.25">
      <c r="A995" s="39" t="s">
        <v>628</v>
      </c>
      <c r="B995" s="64" t="s">
        <v>18</v>
      </c>
      <c r="C995" s="146" t="s">
        <v>300</v>
      </c>
      <c r="D995" s="89" t="s">
        <v>396</v>
      </c>
      <c r="E995" s="51">
        <v>1</v>
      </c>
      <c r="F995" s="58">
        <f>E995*E960</f>
        <v>1</v>
      </c>
    </row>
    <row r="996" spans="1:6" outlineLevel="1" x14ac:dyDescent="0.25">
      <c r="A996" s="39" t="s">
        <v>628</v>
      </c>
      <c r="B996" s="44" t="s">
        <v>23</v>
      </c>
      <c r="C996" s="40"/>
      <c r="D996" s="41"/>
      <c r="E996" s="42"/>
      <c r="F996" s="43"/>
    </row>
    <row r="997" spans="1:6" ht="33.75" outlineLevel="1" x14ac:dyDescent="0.25">
      <c r="A997" s="39" t="s">
        <v>628</v>
      </c>
      <c r="B997" s="62" t="s">
        <v>24</v>
      </c>
      <c r="C997" s="63" t="s">
        <v>139</v>
      </c>
      <c r="D997" s="89"/>
      <c r="E997" s="52">
        <v>2</v>
      </c>
      <c r="F997" s="59">
        <f>E997*E960</f>
        <v>2</v>
      </c>
    </row>
    <row r="998" spans="1:6" outlineLevel="1" x14ac:dyDescent="0.25">
      <c r="A998" s="39" t="s">
        <v>628</v>
      </c>
      <c r="B998" s="85" t="s">
        <v>27</v>
      </c>
      <c r="C998" s="85" t="s">
        <v>141</v>
      </c>
      <c r="D998" s="48" t="s">
        <v>31</v>
      </c>
      <c r="E998" s="33">
        <v>4</v>
      </c>
      <c r="F998" s="34">
        <f>E998*F997</f>
        <v>8</v>
      </c>
    </row>
    <row r="999" spans="1:6" ht="22.5" outlineLevel="1" x14ac:dyDescent="0.25">
      <c r="A999" s="39" t="s">
        <v>628</v>
      </c>
      <c r="B999" s="63" t="s">
        <v>25</v>
      </c>
      <c r="C999" s="63" t="s">
        <v>140</v>
      </c>
      <c r="D999" s="89"/>
      <c r="E999" s="52">
        <v>2</v>
      </c>
      <c r="F999" s="59">
        <f>E999*E960</f>
        <v>2</v>
      </c>
    </row>
    <row r="1000" spans="1:6" ht="56.25" outlineLevel="1" x14ac:dyDescent="0.25">
      <c r="A1000" s="39" t="s">
        <v>628</v>
      </c>
      <c r="B1000" s="91" t="s">
        <v>142</v>
      </c>
      <c r="C1000" s="92"/>
      <c r="D1000" s="89"/>
      <c r="E1000" s="51">
        <v>1</v>
      </c>
      <c r="F1000" s="58">
        <f>E1000*F999</f>
        <v>2</v>
      </c>
    </row>
    <row r="1001" spans="1:6" ht="22.5" outlineLevel="1" x14ac:dyDescent="0.25">
      <c r="A1001" s="39" t="s">
        <v>628</v>
      </c>
      <c r="B1001" s="64" t="s">
        <v>323</v>
      </c>
      <c r="C1001" s="64"/>
      <c r="D1001" s="64"/>
      <c r="E1001" s="86">
        <v>1</v>
      </c>
      <c r="F1001" s="149">
        <f>E1001*F999</f>
        <v>2</v>
      </c>
    </row>
    <row r="1002" spans="1:6" collapsed="1" x14ac:dyDescent="0.25">
      <c r="A1002" s="39"/>
      <c r="B1002" s="39" t="s">
        <v>660</v>
      </c>
      <c r="C1002" s="39" t="s">
        <v>629</v>
      </c>
      <c r="D1002" s="38"/>
      <c r="E1002" s="27">
        <v>1</v>
      </c>
      <c r="F1002" s="27"/>
    </row>
    <row r="1003" spans="1:6" outlineLevel="1" x14ac:dyDescent="0.25">
      <c r="A1003" s="39" t="s">
        <v>629</v>
      </c>
      <c r="B1003" s="45" t="s">
        <v>18</v>
      </c>
      <c r="C1003" s="45" t="s">
        <v>315</v>
      </c>
      <c r="D1003" s="45"/>
      <c r="E1003" s="47">
        <v>1</v>
      </c>
      <c r="F1003" s="65">
        <f>E1003*E1002</f>
        <v>1</v>
      </c>
    </row>
    <row r="1004" spans="1:6" outlineLevel="2" x14ac:dyDescent="0.25">
      <c r="A1004" s="39" t="s">
        <v>629</v>
      </c>
      <c r="B1004" s="90" t="s">
        <v>18</v>
      </c>
      <c r="C1004" s="90" t="s">
        <v>183</v>
      </c>
      <c r="D1004" s="125"/>
      <c r="E1004" s="126">
        <v>1</v>
      </c>
      <c r="F1004" s="80">
        <f>E1004*F1003</f>
        <v>1</v>
      </c>
    </row>
    <row r="1005" spans="1:6" outlineLevel="2" x14ac:dyDescent="0.25">
      <c r="A1005" s="39" t="s">
        <v>629</v>
      </c>
      <c r="B1005" s="35" t="s">
        <v>18</v>
      </c>
      <c r="C1005" s="35" t="s">
        <v>184</v>
      </c>
      <c r="D1005" s="48" t="s">
        <v>26</v>
      </c>
      <c r="E1005" s="97">
        <v>1</v>
      </c>
      <c r="F1005" s="127">
        <f>E1005*F1004</f>
        <v>1</v>
      </c>
    </row>
    <row r="1006" spans="1:6" outlineLevel="2" x14ac:dyDescent="0.25">
      <c r="A1006" s="39" t="s">
        <v>629</v>
      </c>
      <c r="B1006" s="99" t="s">
        <v>27</v>
      </c>
      <c r="C1006" s="99" t="s">
        <v>149</v>
      </c>
      <c r="D1006" s="48" t="s">
        <v>26</v>
      </c>
      <c r="E1006" s="97">
        <v>3</v>
      </c>
      <c r="F1006" s="127">
        <f>E1006*F1004</f>
        <v>3</v>
      </c>
    </row>
    <row r="1007" spans="1:6" outlineLevel="2" x14ac:dyDescent="0.25">
      <c r="A1007" s="39" t="s">
        <v>629</v>
      </c>
      <c r="B1007" s="35" t="s">
        <v>8</v>
      </c>
      <c r="C1007" s="35" t="s">
        <v>150</v>
      </c>
      <c r="D1007" s="48" t="s">
        <v>145</v>
      </c>
      <c r="E1007" s="97">
        <v>3</v>
      </c>
      <c r="F1007" s="127">
        <f>E1007*F1004</f>
        <v>3</v>
      </c>
    </row>
    <row r="1008" spans="1:6" outlineLevel="2" x14ac:dyDescent="0.25">
      <c r="A1008" s="39" t="s">
        <v>629</v>
      </c>
      <c r="B1008" s="90" t="s">
        <v>18</v>
      </c>
      <c r="C1008" s="90" t="s">
        <v>316</v>
      </c>
      <c r="D1008" s="125"/>
      <c r="E1008" s="126">
        <v>1</v>
      </c>
      <c r="F1008" s="80">
        <f>E1008*F1003</f>
        <v>1</v>
      </c>
    </row>
    <row r="1009" spans="1:6" outlineLevel="2" x14ac:dyDescent="0.25">
      <c r="A1009" s="39" t="s">
        <v>629</v>
      </c>
      <c r="B1009" s="35" t="s">
        <v>18</v>
      </c>
      <c r="C1009" s="35" t="s">
        <v>317</v>
      </c>
      <c r="D1009" s="48" t="s">
        <v>26</v>
      </c>
      <c r="E1009" s="97">
        <v>1</v>
      </c>
      <c r="F1009" s="127">
        <f>E1009*F1008</f>
        <v>1</v>
      </c>
    </row>
    <row r="1010" spans="1:6" outlineLevel="2" x14ac:dyDescent="0.25">
      <c r="A1010" s="39" t="s">
        <v>629</v>
      </c>
      <c r="B1010" s="99" t="s">
        <v>27</v>
      </c>
      <c r="C1010" s="99" t="s">
        <v>149</v>
      </c>
      <c r="D1010" s="48" t="s">
        <v>26</v>
      </c>
      <c r="E1010" s="97">
        <v>3</v>
      </c>
      <c r="F1010" s="127">
        <f>E1010*F1008</f>
        <v>3</v>
      </c>
    </row>
    <row r="1011" spans="1:6" outlineLevel="2" x14ac:dyDescent="0.25">
      <c r="A1011" s="39" t="s">
        <v>629</v>
      </c>
      <c r="B1011" s="35" t="s">
        <v>8</v>
      </c>
      <c r="C1011" s="35" t="s">
        <v>150</v>
      </c>
      <c r="D1011" s="48" t="s">
        <v>145</v>
      </c>
      <c r="E1011" s="97">
        <v>3</v>
      </c>
      <c r="F1011" s="127">
        <f>E1011*F1008</f>
        <v>3</v>
      </c>
    </row>
    <row r="1012" spans="1:6" outlineLevel="1" collapsed="1" x14ac:dyDescent="0.25">
      <c r="A1012" s="39" t="s">
        <v>629</v>
      </c>
      <c r="B1012" s="45" t="s">
        <v>19</v>
      </c>
      <c r="C1012" s="45" t="s">
        <v>646</v>
      </c>
      <c r="D1012" s="45"/>
      <c r="E1012" s="47">
        <v>1</v>
      </c>
      <c r="F1012" s="65">
        <f>E1012*E1002</f>
        <v>1</v>
      </c>
    </row>
    <row r="1013" spans="1:6" outlineLevel="2" x14ac:dyDescent="0.25">
      <c r="A1013" s="39" t="s">
        <v>629</v>
      </c>
      <c r="B1013" s="63" t="s">
        <v>45</v>
      </c>
      <c r="C1013" s="63" t="s">
        <v>655</v>
      </c>
      <c r="D1013" s="50"/>
      <c r="E1013" s="52">
        <v>1</v>
      </c>
      <c r="F1013" s="59">
        <f>E1013*F1012</f>
        <v>1</v>
      </c>
    </row>
    <row r="1014" spans="1:6" outlineLevel="2" x14ac:dyDescent="0.25">
      <c r="A1014" s="39" t="s">
        <v>629</v>
      </c>
      <c r="B1014" s="64" t="s">
        <v>40</v>
      </c>
      <c r="C1014" s="64" t="s">
        <v>656</v>
      </c>
      <c r="D1014" s="89" t="s">
        <v>217</v>
      </c>
      <c r="E1014" s="51">
        <v>1</v>
      </c>
      <c r="F1014" s="58">
        <f>E1014*F1013</f>
        <v>1</v>
      </c>
    </row>
    <row r="1015" spans="1:6" outlineLevel="2" x14ac:dyDescent="0.25">
      <c r="A1015" s="39" t="s">
        <v>629</v>
      </c>
      <c r="B1015" s="64" t="s">
        <v>46</v>
      </c>
      <c r="C1015" s="64" t="s">
        <v>657</v>
      </c>
      <c r="D1015" s="89" t="s">
        <v>217</v>
      </c>
      <c r="E1015" s="51">
        <v>1</v>
      </c>
      <c r="F1015" s="58">
        <f>E1015*F1013</f>
        <v>1</v>
      </c>
    </row>
    <row r="1016" spans="1:6" outlineLevel="2" x14ac:dyDescent="0.25">
      <c r="A1016" s="39" t="s">
        <v>629</v>
      </c>
      <c r="B1016" s="64" t="s">
        <v>46</v>
      </c>
      <c r="C1016" s="64" t="s">
        <v>658</v>
      </c>
      <c r="D1016" s="89" t="s">
        <v>217</v>
      </c>
      <c r="E1016" s="51">
        <v>7</v>
      </c>
      <c r="F1016" s="58">
        <f>E1016*F1013</f>
        <v>7</v>
      </c>
    </row>
    <row r="1017" spans="1:6" outlineLevel="2" x14ac:dyDescent="0.25">
      <c r="A1017" s="39" t="s">
        <v>629</v>
      </c>
      <c r="B1017" s="142" t="s">
        <v>20</v>
      </c>
      <c r="C1017" s="142"/>
      <c r="D1017" s="73"/>
      <c r="E1017" s="143"/>
      <c r="F1017" s="76"/>
    </row>
    <row r="1018" spans="1:6" outlineLevel="2" x14ac:dyDescent="0.25">
      <c r="A1018" s="39" t="s">
        <v>629</v>
      </c>
      <c r="B1018" s="64" t="s">
        <v>19</v>
      </c>
      <c r="C1018" s="64" t="s">
        <v>653</v>
      </c>
      <c r="D1018" s="89" t="s">
        <v>30</v>
      </c>
      <c r="E1018" s="51">
        <v>1</v>
      </c>
      <c r="F1018" s="58">
        <f>E1018*F1012</f>
        <v>1</v>
      </c>
    </row>
    <row r="1019" spans="1:6" outlineLevel="2" x14ac:dyDescent="0.25">
      <c r="A1019" s="39" t="s">
        <v>629</v>
      </c>
      <c r="B1019" s="64" t="s">
        <v>19</v>
      </c>
      <c r="C1019" s="64" t="s">
        <v>654</v>
      </c>
      <c r="D1019" s="89" t="s">
        <v>30</v>
      </c>
      <c r="E1019" s="86">
        <v>1</v>
      </c>
      <c r="F1019" s="149">
        <f>E1019*F1012</f>
        <v>1</v>
      </c>
    </row>
    <row r="1020" spans="1:6" ht="22.5" outlineLevel="1" x14ac:dyDescent="0.25">
      <c r="A1020" s="39" t="s">
        <v>629</v>
      </c>
      <c r="B1020" s="45" t="s">
        <v>700</v>
      </c>
      <c r="C1020" s="45" t="s">
        <v>138</v>
      </c>
      <c r="D1020" s="46"/>
      <c r="E1020" s="47">
        <v>2</v>
      </c>
      <c r="F1020" s="47">
        <f>E1020*E1002</f>
        <v>2</v>
      </c>
    </row>
    <row r="1021" spans="1:6" outlineLevel="2" x14ac:dyDescent="0.25">
      <c r="A1021" s="39" t="s">
        <v>629</v>
      </c>
      <c r="B1021" s="50" t="s">
        <v>32</v>
      </c>
      <c r="C1021" s="50" t="s">
        <v>84</v>
      </c>
      <c r="D1021" s="89"/>
      <c r="E1021" s="52">
        <v>3</v>
      </c>
      <c r="F1021" s="3">
        <f>E1021*F1020</f>
        <v>6</v>
      </c>
    </row>
    <row r="1022" spans="1:6" outlineLevel="2" x14ac:dyDescent="0.25">
      <c r="A1022" s="39" t="s">
        <v>629</v>
      </c>
      <c r="B1022" s="88" t="s">
        <v>85</v>
      </c>
      <c r="C1022" s="88"/>
      <c r="D1022" s="89"/>
      <c r="E1022" s="51">
        <v>1</v>
      </c>
      <c r="F1022" s="56">
        <f>E1022*F1021</f>
        <v>6</v>
      </c>
    </row>
    <row r="1023" spans="1:6" outlineLevel="2" x14ac:dyDescent="0.25">
      <c r="A1023" s="39" t="s">
        <v>629</v>
      </c>
      <c r="B1023" s="60" t="s">
        <v>47</v>
      </c>
      <c r="C1023" s="60" t="s">
        <v>86</v>
      </c>
      <c r="D1023" s="50"/>
      <c r="E1023" s="52">
        <v>1</v>
      </c>
      <c r="F1023" s="3">
        <f>E1023*F1021</f>
        <v>6</v>
      </c>
    </row>
    <row r="1024" spans="1:6" ht="22.5" outlineLevel="2" x14ac:dyDescent="0.25">
      <c r="A1024" s="39" t="s">
        <v>629</v>
      </c>
      <c r="B1024" s="89" t="s">
        <v>87</v>
      </c>
      <c r="C1024" s="89" t="s">
        <v>88</v>
      </c>
      <c r="D1024" s="94" t="s">
        <v>89</v>
      </c>
      <c r="E1024" s="33">
        <v>1</v>
      </c>
      <c r="F1024" s="56">
        <f>E1024*F1023</f>
        <v>6</v>
      </c>
    </row>
    <row r="1025" spans="1:6" ht="22.5" outlineLevel="2" x14ac:dyDescent="0.25">
      <c r="A1025" s="39" t="s">
        <v>629</v>
      </c>
      <c r="B1025" s="95" t="s">
        <v>90</v>
      </c>
      <c r="C1025" s="89" t="s">
        <v>91</v>
      </c>
      <c r="D1025" s="94" t="s">
        <v>92</v>
      </c>
      <c r="E1025" s="33">
        <v>1</v>
      </c>
      <c r="F1025" s="56">
        <f>E1025*F1023</f>
        <v>6</v>
      </c>
    </row>
    <row r="1026" spans="1:6" ht="22.5" outlineLevel="2" x14ac:dyDescent="0.25">
      <c r="A1026" s="39" t="s">
        <v>629</v>
      </c>
      <c r="B1026" s="89" t="s">
        <v>93</v>
      </c>
      <c r="C1026" s="89" t="s">
        <v>94</v>
      </c>
      <c r="D1026" s="94" t="s">
        <v>95</v>
      </c>
      <c r="E1026" s="33">
        <v>1</v>
      </c>
      <c r="F1026" s="56">
        <f>E1026*F1023</f>
        <v>6</v>
      </c>
    </row>
    <row r="1027" spans="1:6" ht="22.5" outlineLevel="2" x14ac:dyDescent="0.25">
      <c r="A1027" s="39" t="s">
        <v>629</v>
      </c>
      <c r="B1027" s="89" t="s">
        <v>96</v>
      </c>
      <c r="C1027" s="89" t="s">
        <v>97</v>
      </c>
      <c r="D1027" s="94" t="s">
        <v>98</v>
      </c>
      <c r="E1027" s="33">
        <v>1</v>
      </c>
      <c r="F1027" s="56">
        <f>E1027*F1023</f>
        <v>6</v>
      </c>
    </row>
    <row r="1028" spans="1:6" outlineLevel="2" x14ac:dyDescent="0.25">
      <c r="A1028" s="39" t="s">
        <v>629</v>
      </c>
      <c r="B1028" s="74" t="s">
        <v>20</v>
      </c>
      <c r="C1028" s="74"/>
      <c r="D1028" s="73"/>
      <c r="E1028" s="77"/>
      <c r="F1028" s="75"/>
    </row>
    <row r="1029" spans="1:6" ht="33.75" outlineLevel="2" x14ac:dyDescent="0.25">
      <c r="A1029" s="39" t="s">
        <v>629</v>
      </c>
      <c r="B1029" s="89" t="s">
        <v>33</v>
      </c>
      <c r="C1029" s="89" t="s">
        <v>99</v>
      </c>
      <c r="D1029" s="89" t="s">
        <v>100</v>
      </c>
      <c r="E1029" s="51">
        <v>3</v>
      </c>
      <c r="F1029" s="56">
        <f>E1029*F1020</f>
        <v>6</v>
      </c>
    </row>
    <row r="1030" spans="1:6" outlineLevel="2" x14ac:dyDescent="0.25">
      <c r="A1030" s="39" t="s">
        <v>629</v>
      </c>
      <c r="B1030" s="88" t="s">
        <v>101</v>
      </c>
      <c r="C1030" s="88"/>
      <c r="D1030" s="88"/>
      <c r="E1030" s="96">
        <v>18</v>
      </c>
      <c r="F1030" s="58">
        <f>E1030*F1020</f>
        <v>36</v>
      </c>
    </row>
    <row r="1031" spans="1:6" outlineLevel="2" x14ac:dyDescent="0.25">
      <c r="A1031" s="39" t="s">
        <v>629</v>
      </c>
      <c r="B1031" s="88" t="s">
        <v>34</v>
      </c>
      <c r="C1031" s="88"/>
      <c r="D1031" s="88"/>
      <c r="E1031" s="96">
        <v>18</v>
      </c>
      <c r="F1031" s="58">
        <f>E1031*F1020</f>
        <v>36</v>
      </c>
    </row>
    <row r="1032" spans="1:6" outlineLevel="2" x14ac:dyDescent="0.25">
      <c r="A1032" s="39" t="s">
        <v>629</v>
      </c>
      <c r="B1032" s="88" t="s">
        <v>35</v>
      </c>
      <c r="C1032" s="88"/>
      <c r="D1032" s="88"/>
      <c r="E1032" s="96">
        <v>18</v>
      </c>
      <c r="F1032" s="58">
        <f>E1032*F1020</f>
        <v>36</v>
      </c>
    </row>
    <row r="1033" spans="1:6" outlineLevel="1" x14ac:dyDescent="0.25">
      <c r="A1033" s="39" t="s">
        <v>629</v>
      </c>
      <c r="B1033" s="44" t="s">
        <v>20</v>
      </c>
      <c r="C1033" s="40"/>
      <c r="D1033" s="41"/>
      <c r="E1033" s="42"/>
      <c r="F1033" s="57"/>
    </row>
    <row r="1034" spans="1:6" outlineLevel="1" x14ac:dyDescent="0.25">
      <c r="A1034" s="39" t="s">
        <v>629</v>
      </c>
      <c r="B1034" s="55" t="s">
        <v>21</v>
      </c>
      <c r="C1034" s="64" t="s">
        <v>106</v>
      </c>
      <c r="D1034" s="89"/>
      <c r="E1034" s="51">
        <v>4</v>
      </c>
      <c r="F1034" s="58">
        <f>E1034*E1002</f>
        <v>4</v>
      </c>
    </row>
    <row r="1035" spans="1:6" ht="22.5" outlineLevel="1" x14ac:dyDescent="0.25">
      <c r="A1035" s="39" t="s">
        <v>629</v>
      </c>
      <c r="B1035" s="64" t="s">
        <v>46</v>
      </c>
      <c r="C1035" s="146" t="s">
        <v>647</v>
      </c>
      <c r="D1035" s="89" t="s">
        <v>659</v>
      </c>
      <c r="E1035" s="51">
        <v>1</v>
      </c>
      <c r="F1035" s="58">
        <f>E1035*E1002</f>
        <v>1</v>
      </c>
    </row>
    <row r="1036" spans="1:6" ht="22.5" outlineLevel="1" x14ac:dyDescent="0.25">
      <c r="A1036" s="39" t="s">
        <v>629</v>
      </c>
      <c r="B1036" s="44" t="s">
        <v>50</v>
      </c>
      <c r="C1036" s="154"/>
      <c r="D1036" s="41"/>
      <c r="E1036" s="42"/>
      <c r="F1036" s="57"/>
    </row>
    <row r="1037" spans="1:6" ht="33.75" outlineLevel="1" x14ac:dyDescent="0.25">
      <c r="A1037" s="39" t="s">
        <v>629</v>
      </c>
      <c r="B1037" s="64" t="s">
        <v>648</v>
      </c>
      <c r="C1037" s="146"/>
      <c r="D1037" s="89"/>
      <c r="E1037" s="51">
        <v>1</v>
      </c>
      <c r="F1037" s="58">
        <f>E1037*E1002</f>
        <v>1</v>
      </c>
    </row>
    <row r="1038" spans="1:6" ht="22.5" outlineLevel="1" x14ac:dyDescent="0.25">
      <c r="A1038" s="39" t="s">
        <v>629</v>
      </c>
      <c r="B1038" s="64" t="s">
        <v>649</v>
      </c>
      <c r="C1038" s="146"/>
      <c r="D1038" s="89"/>
      <c r="E1038" s="51">
        <v>1</v>
      </c>
      <c r="F1038" s="58">
        <f>E1038*E1002</f>
        <v>1</v>
      </c>
    </row>
    <row r="1039" spans="1:6" ht="22.5" outlineLevel="1" x14ac:dyDescent="0.25">
      <c r="A1039" s="39" t="s">
        <v>629</v>
      </c>
      <c r="B1039" s="64" t="s">
        <v>650</v>
      </c>
      <c r="C1039" s="146"/>
      <c r="D1039" s="89"/>
      <c r="E1039" s="51">
        <v>1</v>
      </c>
      <c r="F1039" s="58">
        <f>E1039*E1002</f>
        <v>1</v>
      </c>
    </row>
    <row r="1040" spans="1:6" ht="33.75" outlineLevel="1" x14ac:dyDescent="0.25">
      <c r="A1040" s="39" t="s">
        <v>629</v>
      </c>
      <c r="B1040" s="64" t="s">
        <v>706</v>
      </c>
      <c r="C1040" s="146"/>
      <c r="D1040" s="89"/>
      <c r="E1040" s="51">
        <v>1</v>
      </c>
      <c r="F1040" s="58">
        <f>E1040*E1002</f>
        <v>1</v>
      </c>
    </row>
    <row r="1041" spans="1:6" outlineLevel="1" x14ac:dyDescent="0.25">
      <c r="A1041" s="39" t="s">
        <v>629</v>
      </c>
      <c r="B1041" s="44" t="s">
        <v>23</v>
      </c>
      <c r="C1041" s="40"/>
      <c r="D1041" s="41"/>
      <c r="E1041" s="42"/>
      <c r="F1041" s="43"/>
    </row>
    <row r="1042" spans="1:6" ht="33.75" outlineLevel="1" x14ac:dyDescent="0.25">
      <c r="A1042" s="39" t="s">
        <v>629</v>
      </c>
      <c r="B1042" s="62" t="s">
        <v>24</v>
      </c>
      <c r="C1042" s="63" t="s">
        <v>139</v>
      </c>
      <c r="D1042" s="89"/>
      <c r="E1042" s="52">
        <v>2</v>
      </c>
      <c r="F1042" s="59">
        <f>E1042*E1002</f>
        <v>2</v>
      </c>
    </row>
    <row r="1043" spans="1:6" outlineLevel="1" x14ac:dyDescent="0.25">
      <c r="A1043" s="39" t="s">
        <v>629</v>
      </c>
      <c r="B1043" s="85" t="s">
        <v>27</v>
      </c>
      <c r="C1043" s="85" t="s">
        <v>141</v>
      </c>
      <c r="D1043" s="48" t="s">
        <v>31</v>
      </c>
      <c r="E1043" s="33">
        <v>4</v>
      </c>
      <c r="F1043" s="34">
        <f>E1043*F1042</f>
        <v>8</v>
      </c>
    </row>
    <row r="1044" spans="1:6" ht="22.5" outlineLevel="1" x14ac:dyDescent="0.25">
      <c r="A1044" s="39" t="s">
        <v>629</v>
      </c>
      <c r="B1044" s="63" t="s">
        <v>25</v>
      </c>
      <c r="C1044" s="63" t="s">
        <v>140</v>
      </c>
      <c r="D1044" s="89"/>
      <c r="E1044" s="52">
        <v>1</v>
      </c>
      <c r="F1044" s="59">
        <f>E1044*E1002</f>
        <v>1</v>
      </c>
    </row>
    <row r="1045" spans="1:6" ht="56.25" outlineLevel="1" x14ac:dyDescent="0.25">
      <c r="A1045" s="39" t="s">
        <v>629</v>
      </c>
      <c r="B1045" s="91" t="s">
        <v>142</v>
      </c>
      <c r="C1045" s="92"/>
      <c r="D1045" s="89"/>
      <c r="E1045" s="51">
        <v>1</v>
      </c>
      <c r="F1045" s="58">
        <f>E1045*F1044</f>
        <v>1</v>
      </c>
    </row>
    <row r="1046" spans="1:6" ht="22.5" outlineLevel="1" x14ac:dyDescent="0.25">
      <c r="A1046" s="39" t="s">
        <v>629</v>
      </c>
      <c r="B1046" s="64" t="s">
        <v>323</v>
      </c>
      <c r="C1046" s="64"/>
      <c r="D1046" s="64"/>
      <c r="E1046" s="86">
        <v>1</v>
      </c>
      <c r="F1046" s="149">
        <f>E1046*F1044</f>
        <v>1</v>
      </c>
    </row>
    <row r="1047" spans="1:6" ht="22.5" outlineLevel="1" x14ac:dyDescent="0.25">
      <c r="A1047" s="39" t="s">
        <v>629</v>
      </c>
      <c r="B1047" s="63" t="s">
        <v>25</v>
      </c>
      <c r="C1047" s="63" t="s">
        <v>322</v>
      </c>
      <c r="D1047" s="89"/>
      <c r="E1047" s="52">
        <v>1</v>
      </c>
      <c r="F1047" s="59">
        <f>E1047*E1002</f>
        <v>1</v>
      </c>
    </row>
    <row r="1048" spans="1:6" ht="56.25" outlineLevel="1" x14ac:dyDescent="0.25">
      <c r="A1048" s="39" t="s">
        <v>629</v>
      </c>
      <c r="B1048" s="91" t="s">
        <v>652</v>
      </c>
      <c r="C1048" s="92"/>
      <c r="D1048" s="89"/>
      <c r="E1048" s="51">
        <v>1</v>
      </c>
      <c r="F1048" s="58">
        <f>E1048*F1047</f>
        <v>1</v>
      </c>
    </row>
    <row r="1049" spans="1:6" ht="22.5" outlineLevel="1" x14ac:dyDescent="0.25">
      <c r="A1049" s="39" t="s">
        <v>629</v>
      </c>
      <c r="B1049" s="64" t="s">
        <v>323</v>
      </c>
      <c r="C1049" s="64"/>
      <c r="D1049" s="64"/>
      <c r="E1049" s="86">
        <v>1</v>
      </c>
      <c r="F1049" s="149">
        <f>E1049*F1047</f>
        <v>1</v>
      </c>
    </row>
    <row r="1050" spans="1:6" collapsed="1" x14ac:dyDescent="0.25">
      <c r="A1050" s="39"/>
      <c r="B1050" s="39" t="s">
        <v>504</v>
      </c>
      <c r="C1050" s="39" t="s">
        <v>630</v>
      </c>
      <c r="D1050" s="38"/>
      <c r="E1050" s="27">
        <v>1</v>
      </c>
      <c r="F1050" s="27"/>
    </row>
    <row r="1051" spans="1:6" outlineLevel="1" x14ac:dyDescent="0.25">
      <c r="A1051" s="39" t="s">
        <v>630</v>
      </c>
      <c r="B1051" s="45" t="s">
        <v>18</v>
      </c>
      <c r="C1051" s="45" t="s">
        <v>315</v>
      </c>
      <c r="D1051" s="45"/>
      <c r="E1051" s="47">
        <v>1</v>
      </c>
      <c r="F1051" s="65">
        <f>E1051*E1050</f>
        <v>1</v>
      </c>
    </row>
    <row r="1052" spans="1:6" outlineLevel="2" x14ac:dyDescent="0.25">
      <c r="A1052" s="39" t="s">
        <v>630</v>
      </c>
      <c r="B1052" s="90" t="s">
        <v>18</v>
      </c>
      <c r="C1052" s="90" t="s">
        <v>183</v>
      </c>
      <c r="D1052" s="125"/>
      <c r="E1052" s="126">
        <v>1</v>
      </c>
      <c r="F1052" s="80">
        <f>E1052*F1051</f>
        <v>1</v>
      </c>
    </row>
    <row r="1053" spans="1:6" outlineLevel="2" x14ac:dyDescent="0.25">
      <c r="A1053" s="39" t="s">
        <v>630</v>
      </c>
      <c r="B1053" s="35" t="s">
        <v>18</v>
      </c>
      <c r="C1053" s="35" t="s">
        <v>184</v>
      </c>
      <c r="D1053" s="48" t="s">
        <v>26</v>
      </c>
      <c r="E1053" s="97">
        <v>1</v>
      </c>
      <c r="F1053" s="127">
        <f>E1053*F1052</f>
        <v>1</v>
      </c>
    </row>
    <row r="1054" spans="1:6" outlineLevel="2" x14ac:dyDescent="0.25">
      <c r="A1054" s="39" t="s">
        <v>630</v>
      </c>
      <c r="B1054" s="99" t="s">
        <v>27</v>
      </c>
      <c r="C1054" s="99" t="s">
        <v>149</v>
      </c>
      <c r="D1054" s="48" t="s">
        <v>26</v>
      </c>
      <c r="E1054" s="97">
        <v>3</v>
      </c>
      <c r="F1054" s="127">
        <f>E1054*F1052</f>
        <v>3</v>
      </c>
    </row>
    <row r="1055" spans="1:6" outlineLevel="2" x14ac:dyDescent="0.25">
      <c r="A1055" s="39" t="s">
        <v>630</v>
      </c>
      <c r="B1055" s="35" t="s">
        <v>8</v>
      </c>
      <c r="C1055" s="35" t="s">
        <v>150</v>
      </c>
      <c r="D1055" s="48" t="s">
        <v>145</v>
      </c>
      <c r="E1055" s="97">
        <v>3</v>
      </c>
      <c r="F1055" s="127">
        <f>E1055*F1052</f>
        <v>3</v>
      </c>
    </row>
    <row r="1056" spans="1:6" outlineLevel="2" x14ac:dyDescent="0.25">
      <c r="A1056" s="39" t="s">
        <v>630</v>
      </c>
      <c r="B1056" s="90" t="s">
        <v>18</v>
      </c>
      <c r="C1056" s="90" t="s">
        <v>316</v>
      </c>
      <c r="D1056" s="125"/>
      <c r="E1056" s="126">
        <v>1</v>
      </c>
      <c r="F1056" s="80">
        <f>E1056*F1051</f>
        <v>1</v>
      </c>
    </row>
    <row r="1057" spans="1:6" outlineLevel="2" x14ac:dyDescent="0.25">
      <c r="A1057" s="39" t="s">
        <v>630</v>
      </c>
      <c r="B1057" s="35" t="s">
        <v>18</v>
      </c>
      <c r="C1057" s="35" t="s">
        <v>317</v>
      </c>
      <c r="D1057" s="48" t="s">
        <v>26</v>
      </c>
      <c r="E1057" s="97">
        <v>1</v>
      </c>
      <c r="F1057" s="127">
        <f>E1057*F1056</f>
        <v>1</v>
      </c>
    </row>
    <row r="1058" spans="1:6" outlineLevel="2" x14ac:dyDescent="0.25">
      <c r="A1058" s="39" t="s">
        <v>630</v>
      </c>
      <c r="B1058" s="99" t="s">
        <v>27</v>
      </c>
      <c r="C1058" s="99" t="s">
        <v>149</v>
      </c>
      <c r="D1058" s="48" t="s">
        <v>26</v>
      </c>
      <c r="E1058" s="97">
        <v>3</v>
      </c>
      <c r="F1058" s="127">
        <f>E1058*F1056</f>
        <v>3</v>
      </c>
    </row>
    <row r="1059" spans="1:6" outlineLevel="2" x14ac:dyDescent="0.25">
      <c r="A1059" s="39" t="s">
        <v>630</v>
      </c>
      <c r="B1059" s="35" t="s">
        <v>8</v>
      </c>
      <c r="C1059" s="35" t="s">
        <v>150</v>
      </c>
      <c r="D1059" s="48" t="s">
        <v>145</v>
      </c>
      <c r="E1059" s="97">
        <v>3</v>
      </c>
      <c r="F1059" s="127">
        <f>E1059*F1056</f>
        <v>3</v>
      </c>
    </row>
    <row r="1060" spans="1:6" outlineLevel="1" collapsed="1" x14ac:dyDescent="0.25">
      <c r="A1060" s="39" t="s">
        <v>630</v>
      </c>
      <c r="B1060" s="45" t="s">
        <v>19</v>
      </c>
      <c r="C1060" s="45" t="s">
        <v>661</v>
      </c>
      <c r="D1060" s="45"/>
      <c r="E1060" s="47">
        <v>1</v>
      </c>
      <c r="F1060" s="65">
        <f>E1060*E1050</f>
        <v>1</v>
      </c>
    </row>
    <row r="1061" spans="1:6" outlineLevel="2" x14ac:dyDescent="0.25">
      <c r="A1061" s="39" t="s">
        <v>630</v>
      </c>
      <c r="B1061" s="63" t="s">
        <v>45</v>
      </c>
      <c r="C1061" s="63" t="s">
        <v>655</v>
      </c>
      <c r="D1061" s="50"/>
      <c r="E1061" s="52">
        <v>1</v>
      </c>
      <c r="F1061" s="59">
        <f>E1061*F1060</f>
        <v>1</v>
      </c>
    </row>
    <row r="1062" spans="1:6" outlineLevel="2" x14ac:dyDescent="0.25">
      <c r="A1062" s="39" t="s">
        <v>630</v>
      </c>
      <c r="B1062" s="64" t="s">
        <v>40</v>
      </c>
      <c r="C1062" s="64" t="s">
        <v>656</v>
      </c>
      <c r="D1062" s="89" t="s">
        <v>217</v>
      </c>
      <c r="E1062" s="51">
        <v>1</v>
      </c>
      <c r="F1062" s="58">
        <f>E1062*F1061</f>
        <v>1</v>
      </c>
    </row>
    <row r="1063" spans="1:6" outlineLevel="2" x14ac:dyDescent="0.25">
      <c r="A1063" s="39" t="s">
        <v>630</v>
      </c>
      <c r="B1063" s="64" t="s">
        <v>46</v>
      </c>
      <c r="C1063" s="64" t="s">
        <v>657</v>
      </c>
      <c r="D1063" s="89" t="s">
        <v>217</v>
      </c>
      <c r="E1063" s="51">
        <v>1</v>
      </c>
      <c r="F1063" s="58">
        <f>E1063*F1061</f>
        <v>1</v>
      </c>
    </row>
    <row r="1064" spans="1:6" outlineLevel="2" x14ac:dyDescent="0.25">
      <c r="A1064" s="39" t="s">
        <v>630</v>
      </c>
      <c r="B1064" s="64" t="s">
        <v>46</v>
      </c>
      <c r="C1064" s="64" t="s">
        <v>658</v>
      </c>
      <c r="D1064" s="89" t="s">
        <v>217</v>
      </c>
      <c r="E1064" s="51">
        <v>7</v>
      </c>
      <c r="F1064" s="58">
        <f>E1064*F1061</f>
        <v>7</v>
      </c>
    </row>
    <row r="1065" spans="1:6" outlineLevel="2" x14ac:dyDescent="0.25">
      <c r="A1065" s="39" t="s">
        <v>630</v>
      </c>
      <c r="B1065" s="142" t="s">
        <v>20</v>
      </c>
      <c r="C1065" s="142"/>
      <c r="D1065" s="73"/>
      <c r="E1065" s="143"/>
      <c r="F1065" s="76"/>
    </row>
    <row r="1066" spans="1:6" outlineLevel="2" x14ac:dyDescent="0.25">
      <c r="A1066" s="39" t="s">
        <v>630</v>
      </c>
      <c r="B1066" s="64" t="s">
        <v>19</v>
      </c>
      <c r="C1066" s="64" t="s">
        <v>324</v>
      </c>
      <c r="D1066" s="89" t="s">
        <v>30</v>
      </c>
      <c r="E1066" s="51">
        <v>1</v>
      </c>
      <c r="F1066" s="58">
        <f>E1066*F1060</f>
        <v>1</v>
      </c>
    </row>
    <row r="1067" spans="1:6" outlineLevel="2" x14ac:dyDescent="0.25">
      <c r="A1067" s="39" t="s">
        <v>630</v>
      </c>
      <c r="B1067" s="64" t="s">
        <v>19</v>
      </c>
      <c r="C1067" s="64" t="s">
        <v>654</v>
      </c>
      <c r="D1067" s="89" t="s">
        <v>30</v>
      </c>
      <c r="E1067" s="86">
        <v>1</v>
      </c>
      <c r="F1067" s="149">
        <f>E1067*F1060</f>
        <v>1</v>
      </c>
    </row>
    <row r="1068" spans="1:6" outlineLevel="2" x14ac:dyDescent="0.25">
      <c r="A1068" s="39" t="s">
        <v>630</v>
      </c>
      <c r="B1068" s="64" t="s">
        <v>19</v>
      </c>
      <c r="C1068" s="64" t="s">
        <v>662</v>
      </c>
      <c r="D1068" s="89" t="s">
        <v>30</v>
      </c>
      <c r="E1068" s="86">
        <v>1</v>
      </c>
      <c r="F1068" s="149">
        <f>E1068*F1060</f>
        <v>1</v>
      </c>
    </row>
    <row r="1069" spans="1:6" outlineLevel="2" x14ac:dyDescent="0.25">
      <c r="A1069" s="39" t="s">
        <v>630</v>
      </c>
      <c r="B1069" s="64" t="s">
        <v>19</v>
      </c>
      <c r="C1069" s="64" t="s">
        <v>663</v>
      </c>
      <c r="D1069" s="89" t="s">
        <v>30</v>
      </c>
      <c r="E1069" s="86">
        <v>1</v>
      </c>
      <c r="F1069" s="149">
        <f>E1069*F1060</f>
        <v>1</v>
      </c>
    </row>
    <row r="1070" spans="1:6" ht="22.5" outlineLevel="1" x14ac:dyDescent="0.25">
      <c r="A1070" s="39" t="s">
        <v>630</v>
      </c>
      <c r="B1070" s="45" t="s">
        <v>700</v>
      </c>
      <c r="C1070" s="45" t="s">
        <v>138</v>
      </c>
      <c r="D1070" s="46"/>
      <c r="E1070" s="47">
        <v>2</v>
      </c>
      <c r="F1070" s="47">
        <f>E1070*E1050</f>
        <v>2</v>
      </c>
    </row>
    <row r="1071" spans="1:6" outlineLevel="2" x14ac:dyDescent="0.25">
      <c r="A1071" s="39" t="s">
        <v>630</v>
      </c>
      <c r="B1071" s="50" t="s">
        <v>32</v>
      </c>
      <c r="C1071" s="50" t="s">
        <v>84</v>
      </c>
      <c r="D1071" s="89"/>
      <c r="E1071" s="52">
        <v>3</v>
      </c>
      <c r="F1071" s="3">
        <f>E1071*F1070</f>
        <v>6</v>
      </c>
    </row>
    <row r="1072" spans="1:6" outlineLevel="2" x14ac:dyDescent="0.25">
      <c r="A1072" s="39" t="s">
        <v>630</v>
      </c>
      <c r="B1072" s="88" t="s">
        <v>85</v>
      </c>
      <c r="C1072" s="88"/>
      <c r="D1072" s="89"/>
      <c r="E1072" s="51">
        <v>1</v>
      </c>
      <c r="F1072" s="56">
        <f>E1072*F1071</f>
        <v>6</v>
      </c>
    </row>
    <row r="1073" spans="1:6" outlineLevel="2" x14ac:dyDescent="0.25">
      <c r="A1073" s="39" t="s">
        <v>630</v>
      </c>
      <c r="B1073" s="60" t="s">
        <v>47</v>
      </c>
      <c r="C1073" s="60" t="s">
        <v>86</v>
      </c>
      <c r="D1073" s="50"/>
      <c r="E1073" s="52">
        <v>1</v>
      </c>
      <c r="F1073" s="3">
        <f>E1073*F1071</f>
        <v>6</v>
      </c>
    </row>
    <row r="1074" spans="1:6" ht="22.5" outlineLevel="2" x14ac:dyDescent="0.25">
      <c r="A1074" s="39" t="s">
        <v>630</v>
      </c>
      <c r="B1074" s="89" t="s">
        <v>87</v>
      </c>
      <c r="C1074" s="89" t="s">
        <v>88</v>
      </c>
      <c r="D1074" s="94" t="s">
        <v>89</v>
      </c>
      <c r="E1074" s="33">
        <v>1</v>
      </c>
      <c r="F1074" s="56">
        <f>E1074*F1073</f>
        <v>6</v>
      </c>
    </row>
    <row r="1075" spans="1:6" ht="22.5" outlineLevel="2" x14ac:dyDescent="0.25">
      <c r="A1075" s="39" t="s">
        <v>630</v>
      </c>
      <c r="B1075" s="95" t="s">
        <v>90</v>
      </c>
      <c r="C1075" s="89" t="s">
        <v>91</v>
      </c>
      <c r="D1075" s="94" t="s">
        <v>92</v>
      </c>
      <c r="E1075" s="33">
        <v>1</v>
      </c>
      <c r="F1075" s="56">
        <f>E1075*F1073</f>
        <v>6</v>
      </c>
    </row>
    <row r="1076" spans="1:6" ht="22.5" outlineLevel="2" x14ac:dyDescent="0.25">
      <c r="A1076" s="39" t="s">
        <v>630</v>
      </c>
      <c r="B1076" s="89" t="s">
        <v>93</v>
      </c>
      <c r="C1076" s="89" t="s">
        <v>94</v>
      </c>
      <c r="D1076" s="94" t="s">
        <v>95</v>
      </c>
      <c r="E1076" s="33">
        <v>1</v>
      </c>
      <c r="F1076" s="56">
        <f>E1076*F1073</f>
        <v>6</v>
      </c>
    </row>
    <row r="1077" spans="1:6" ht="22.5" outlineLevel="2" x14ac:dyDescent="0.25">
      <c r="A1077" s="39" t="s">
        <v>630</v>
      </c>
      <c r="B1077" s="89" t="s">
        <v>96</v>
      </c>
      <c r="C1077" s="89" t="s">
        <v>97</v>
      </c>
      <c r="D1077" s="94" t="s">
        <v>98</v>
      </c>
      <c r="E1077" s="33">
        <v>1</v>
      </c>
      <c r="F1077" s="56">
        <f>E1077*F1073</f>
        <v>6</v>
      </c>
    </row>
    <row r="1078" spans="1:6" outlineLevel="2" x14ac:dyDescent="0.25">
      <c r="A1078" s="39" t="s">
        <v>630</v>
      </c>
      <c r="B1078" s="74" t="s">
        <v>20</v>
      </c>
      <c r="C1078" s="74"/>
      <c r="D1078" s="73"/>
      <c r="E1078" s="77"/>
      <c r="F1078" s="75"/>
    </row>
    <row r="1079" spans="1:6" ht="33.75" outlineLevel="2" x14ac:dyDescent="0.25">
      <c r="A1079" s="39" t="s">
        <v>630</v>
      </c>
      <c r="B1079" s="89" t="s">
        <v>33</v>
      </c>
      <c r="C1079" s="89" t="s">
        <v>99</v>
      </c>
      <c r="D1079" s="89" t="s">
        <v>100</v>
      </c>
      <c r="E1079" s="51">
        <v>3</v>
      </c>
      <c r="F1079" s="56">
        <f>E1079*F1070</f>
        <v>6</v>
      </c>
    </row>
    <row r="1080" spans="1:6" outlineLevel="2" x14ac:dyDescent="0.25">
      <c r="A1080" s="39" t="s">
        <v>630</v>
      </c>
      <c r="B1080" s="88" t="s">
        <v>101</v>
      </c>
      <c r="C1080" s="88"/>
      <c r="D1080" s="88"/>
      <c r="E1080" s="96">
        <v>18</v>
      </c>
      <c r="F1080" s="58">
        <f>E1080*F1070</f>
        <v>36</v>
      </c>
    </row>
    <row r="1081" spans="1:6" outlineLevel="2" x14ac:dyDescent="0.25">
      <c r="A1081" s="39" t="s">
        <v>630</v>
      </c>
      <c r="B1081" s="88" t="s">
        <v>34</v>
      </c>
      <c r="C1081" s="88"/>
      <c r="D1081" s="88"/>
      <c r="E1081" s="96">
        <v>18</v>
      </c>
      <c r="F1081" s="58">
        <f>E1081*F1070</f>
        <v>36</v>
      </c>
    </row>
    <row r="1082" spans="1:6" outlineLevel="2" x14ac:dyDescent="0.25">
      <c r="A1082" s="39" t="s">
        <v>630</v>
      </c>
      <c r="B1082" s="88" t="s">
        <v>35</v>
      </c>
      <c r="C1082" s="88"/>
      <c r="D1082" s="88"/>
      <c r="E1082" s="96">
        <v>18</v>
      </c>
      <c r="F1082" s="58">
        <f>E1082*F1070</f>
        <v>36</v>
      </c>
    </row>
    <row r="1083" spans="1:6" outlineLevel="1" x14ac:dyDescent="0.25">
      <c r="A1083" s="39" t="s">
        <v>630</v>
      </c>
      <c r="B1083" s="44" t="s">
        <v>20</v>
      </c>
      <c r="C1083" s="40"/>
      <c r="D1083" s="41"/>
      <c r="E1083" s="42"/>
      <c r="F1083" s="57"/>
    </row>
    <row r="1084" spans="1:6" outlineLevel="1" x14ac:dyDescent="0.25">
      <c r="A1084" s="39" t="s">
        <v>630</v>
      </c>
      <c r="B1084" s="55" t="s">
        <v>21</v>
      </c>
      <c r="C1084" s="64" t="s">
        <v>106</v>
      </c>
      <c r="D1084" s="89"/>
      <c r="E1084" s="51">
        <v>4</v>
      </c>
      <c r="F1084" s="58">
        <f>E1084*E1050</f>
        <v>4</v>
      </c>
    </row>
    <row r="1085" spans="1:6" ht="22.5" outlineLevel="1" x14ac:dyDescent="0.25">
      <c r="A1085" s="39" t="s">
        <v>630</v>
      </c>
      <c r="B1085" s="64" t="s">
        <v>46</v>
      </c>
      <c r="C1085" s="146" t="s">
        <v>647</v>
      </c>
      <c r="D1085" s="89" t="s">
        <v>659</v>
      </c>
      <c r="E1085" s="51">
        <v>1</v>
      </c>
      <c r="F1085" s="58">
        <f>E1085*E1050</f>
        <v>1</v>
      </c>
    </row>
    <row r="1086" spans="1:6" ht="22.5" outlineLevel="1" x14ac:dyDescent="0.25">
      <c r="A1086" s="39" t="s">
        <v>630</v>
      </c>
      <c r="B1086" s="44" t="s">
        <v>50</v>
      </c>
      <c r="C1086" s="154"/>
      <c r="D1086" s="41"/>
      <c r="E1086" s="42"/>
      <c r="F1086" s="57"/>
    </row>
    <row r="1087" spans="1:6" ht="33.75" outlineLevel="1" x14ac:dyDescent="0.25">
      <c r="A1087" s="39" t="s">
        <v>630</v>
      </c>
      <c r="B1087" s="64" t="s">
        <v>648</v>
      </c>
      <c r="C1087" s="146"/>
      <c r="D1087" s="89"/>
      <c r="E1087" s="51">
        <v>1</v>
      </c>
      <c r="F1087" s="58">
        <f>E1087*E1050</f>
        <v>1</v>
      </c>
    </row>
    <row r="1088" spans="1:6" ht="22.5" outlineLevel="1" x14ac:dyDescent="0.25">
      <c r="A1088" s="39" t="s">
        <v>630</v>
      </c>
      <c r="B1088" s="64" t="s">
        <v>649</v>
      </c>
      <c r="C1088" s="146"/>
      <c r="D1088" s="89"/>
      <c r="E1088" s="51">
        <v>1</v>
      </c>
      <c r="F1088" s="58">
        <f>E1088*E1050</f>
        <v>1</v>
      </c>
    </row>
    <row r="1089" spans="1:6" ht="22.5" outlineLevel="1" x14ac:dyDescent="0.25">
      <c r="A1089" s="39" t="s">
        <v>630</v>
      </c>
      <c r="B1089" s="64" t="s">
        <v>650</v>
      </c>
      <c r="C1089" s="146"/>
      <c r="D1089" s="89"/>
      <c r="E1089" s="51">
        <v>1</v>
      </c>
      <c r="F1089" s="58">
        <f>E1089*E1050</f>
        <v>1</v>
      </c>
    </row>
    <row r="1090" spans="1:6" ht="33.75" outlineLevel="1" x14ac:dyDescent="0.25">
      <c r="A1090" s="39" t="s">
        <v>630</v>
      </c>
      <c r="B1090" s="64" t="s">
        <v>706</v>
      </c>
      <c r="C1090" s="146"/>
      <c r="D1090" s="89"/>
      <c r="E1090" s="51">
        <v>1</v>
      </c>
      <c r="F1090" s="58">
        <f>E1090*E1050</f>
        <v>1</v>
      </c>
    </row>
    <row r="1091" spans="1:6" outlineLevel="1" x14ac:dyDescent="0.25">
      <c r="A1091" s="39" t="s">
        <v>630</v>
      </c>
      <c r="B1091" s="44" t="s">
        <v>23</v>
      </c>
      <c r="C1091" s="40"/>
      <c r="D1091" s="41"/>
      <c r="E1091" s="42"/>
      <c r="F1091" s="43"/>
    </row>
    <row r="1092" spans="1:6" ht="33.75" outlineLevel="1" x14ac:dyDescent="0.25">
      <c r="A1092" s="39" t="s">
        <v>630</v>
      </c>
      <c r="B1092" s="62" t="s">
        <v>24</v>
      </c>
      <c r="C1092" s="63" t="s">
        <v>139</v>
      </c>
      <c r="D1092" s="89"/>
      <c r="E1092" s="52">
        <v>2</v>
      </c>
      <c r="F1092" s="59">
        <f>E1092*E1050</f>
        <v>2</v>
      </c>
    </row>
    <row r="1093" spans="1:6" outlineLevel="1" x14ac:dyDescent="0.25">
      <c r="A1093" s="39" t="s">
        <v>630</v>
      </c>
      <c r="B1093" s="85" t="s">
        <v>27</v>
      </c>
      <c r="C1093" s="85" t="s">
        <v>141</v>
      </c>
      <c r="D1093" s="48" t="s">
        <v>31</v>
      </c>
      <c r="E1093" s="33">
        <v>4</v>
      </c>
      <c r="F1093" s="34">
        <f>E1093*F1092</f>
        <v>8</v>
      </c>
    </row>
    <row r="1094" spans="1:6" ht="22.5" outlineLevel="1" x14ac:dyDescent="0.25">
      <c r="A1094" s="39" t="s">
        <v>630</v>
      </c>
      <c r="B1094" s="63" t="s">
        <v>25</v>
      </c>
      <c r="C1094" s="63" t="s">
        <v>140</v>
      </c>
      <c r="D1094" s="89"/>
      <c r="E1094" s="52">
        <v>1</v>
      </c>
      <c r="F1094" s="59">
        <f>E1094*E1050</f>
        <v>1</v>
      </c>
    </row>
    <row r="1095" spans="1:6" ht="56.25" outlineLevel="1" x14ac:dyDescent="0.25">
      <c r="A1095" s="39" t="s">
        <v>630</v>
      </c>
      <c r="B1095" s="91" t="s">
        <v>142</v>
      </c>
      <c r="C1095" s="92"/>
      <c r="D1095" s="89"/>
      <c r="E1095" s="51">
        <v>1</v>
      </c>
      <c r="F1095" s="58">
        <f>E1095*F1094</f>
        <v>1</v>
      </c>
    </row>
    <row r="1096" spans="1:6" ht="22.5" outlineLevel="1" x14ac:dyDescent="0.25">
      <c r="A1096" s="39" t="s">
        <v>630</v>
      </c>
      <c r="B1096" s="64" t="s">
        <v>323</v>
      </c>
      <c r="C1096" s="64"/>
      <c r="D1096" s="64"/>
      <c r="E1096" s="86">
        <v>1</v>
      </c>
      <c r="F1096" s="149">
        <f>E1096*F1094</f>
        <v>1</v>
      </c>
    </row>
    <row r="1097" spans="1:6" ht="22.5" outlineLevel="1" x14ac:dyDescent="0.25">
      <c r="A1097" s="39" t="s">
        <v>630</v>
      </c>
      <c r="B1097" s="63" t="s">
        <v>25</v>
      </c>
      <c r="C1097" s="63" t="s">
        <v>322</v>
      </c>
      <c r="D1097" s="89"/>
      <c r="E1097" s="52">
        <v>1</v>
      </c>
      <c r="F1097" s="59">
        <f>E1097*E1050</f>
        <v>1</v>
      </c>
    </row>
    <row r="1098" spans="1:6" ht="56.25" outlineLevel="1" x14ac:dyDescent="0.25">
      <c r="A1098" s="39" t="s">
        <v>630</v>
      </c>
      <c r="B1098" s="91" t="s">
        <v>652</v>
      </c>
      <c r="C1098" s="92"/>
      <c r="D1098" s="89"/>
      <c r="E1098" s="51">
        <v>1</v>
      </c>
      <c r="F1098" s="58">
        <f>E1098*F1097</f>
        <v>1</v>
      </c>
    </row>
    <row r="1099" spans="1:6" ht="22.5" outlineLevel="1" x14ac:dyDescent="0.25">
      <c r="A1099" s="39" t="s">
        <v>630</v>
      </c>
      <c r="B1099" s="64" t="s">
        <v>323</v>
      </c>
      <c r="C1099" s="64"/>
      <c r="D1099" s="64"/>
      <c r="E1099" s="86">
        <v>1</v>
      </c>
      <c r="F1099" s="149">
        <f>E1099*F1097</f>
        <v>1</v>
      </c>
    </row>
    <row r="1100" spans="1:6" collapsed="1" x14ac:dyDescent="0.25">
      <c r="A1100" s="39"/>
      <c r="B1100" s="192" t="s">
        <v>664</v>
      </c>
      <c r="C1100" s="189"/>
      <c r="D1100" s="189"/>
      <c r="E1100" s="190"/>
      <c r="F1100" s="191"/>
    </row>
    <row r="1101" spans="1:6" x14ac:dyDescent="0.25">
      <c r="A1101" s="39"/>
      <c r="B1101" s="155" t="s">
        <v>694</v>
      </c>
      <c r="C1101" s="155" t="s">
        <v>325</v>
      </c>
      <c r="D1101" s="155"/>
      <c r="E1101" s="156">
        <v>99</v>
      </c>
      <c r="F1101" s="156"/>
    </row>
    <row r="1102" spans="1:6" ht="15" customHeight="1" outlineLevel="1" x14ac:dyDescent="0.25">
      <c r="A1102" s="39"/>
      <c r="B1102" s="93" t="s">
        <v>326</v>
      </c>
      <c r="C1102" s="159" t="s">
        <v>327</v>
      </c>
      <c r="D1102" s="159" t="s">
        <v>328</v>
      </c>
      <c r="E1102" s="49">
        <v>2</v>
      </c>
      <c r="F1102" s="49">
        <f>E1102*E1101</f>
        <v>198</v>
      </c>
    </row>
    <row r="1103" spans="1:6" ht="15" customHeight="1" outlineLevel="1" x14ac:dyDescent="0.25">
      <c r="A1103" s="39"/>
      <c r="B1103" s="93" t="s">
        <v>110</v>
      </c>
      <c r="C1103" s="159" t="s">
        <v>329</v>
      </c>
      <c r="D1103" s="48" t="s">
        <v>26</v>
      </c>
      <c r="E1103" s="49">
        <v>2</v>
      </c>
      <c r="F1103" s="49">
        <f>E1103*E1101</f>
        <v>198</v>
      </c>
    </row>
    <row r="1104" spans="1:6" x14ac:dyDescent="0.25">
      <c r="A1104" s="39"/>
      <c r="B1104" s="155" t="s">
        <v>695</v>
      </c>
      <c r="C1104" s="155" t="s">
        <v>330</v>
      </c>
      <c r="D1104" s="155"/>
      <c r="E1104" s="156">
        <v>99</v>
      </c>
      <c r="F1104" s="156"/>
    </row>
    <row r="1105" spans="1:6" outlineLevel="1" x14ac:dyDescent="0.25">
      <c r="A1105" s="39"/>
      <c r="B1105" s="160" t="s">
        <v>331</v>
      </c>
      <c r="C1105" s="194" t="s">
        <v>332</v>
      </c>
      <c r="D1105" s="160"/>
      <c r="E1105" s="161">
        <v>1</v>
      </c>
      <c r="F1105" s="161">
        <f>E1105*E1104</f>
        <v>99</v>
      </c>
    </row>
    <row r="1106" spans="1:6" ht="15" customHeight="1" outlineLevel="1" x14ac:dyDescent="0.25">
      <c r="A1106" s="39"/>
      <c r="B1106" s="93" t="s">
        <v>326</v>
      </c>
      <c r="C1106" s="159" t="s">
        <v>327</v>
      </c>
      <c r="D1106" s="159" t="s">
        <v>328</v>
      </c>
      <c r="E1106" s="49">
        <v>2</v>
      </c>
      <c r="F1106" s="49">
        <f>E1106*F1105</f>
        <v>198</v>
      </c>
    </row>
    <row r="1107" spans="1:6" ht="15" customHeight="1" outlineLevel="1" x14ac:dyDescent="0.25">
      <c r="A1107" s="39"/>
      <c r="B1107" s="93" t="s">
        <v>110</v>
      </c>
      <c r="C1107" s="159" t="s">
        <v>329</v>
      </c>
      <c r="D1107" s="48" t="s">
        <v>26</v>
      </c>
      <c r="E1107" s="49">
        <v>2</v>
      </c>
      <c r="F1107" s="49">
        <f>E1107*F1105</f>
        <v>198</v>
      </c>
    </row>
    <row r="1108" spans="1:6" outlineLevel="1" x14ac:dyDescent="0.25">
      <c r="A1108" s="39"/>
      <c r="B1108" s="162" t="s">
        <v>333</v>
      </c>
      <c r="C1108" s="194" t="s">
        <v>334</v>
      </c>
      <c r="D1108" s="162"/>
      <c r="E1108" s="163">
        <v>2</v>
      </c>
      <c r="F1108" s="163">
        <f>E1108*E1104</f>
        <v>198</v>
      </c>
    </row>
    <row r="1109" spans="1:6" ht="15" customHeight="1" outlineLevel="1" x14ac:dyDescent="0.25">
      <c r="A1109" s="39"/>
      <c r="B1109" s="144" t="s">
        <v>333</v>
      </c>
      <c r="C1109" s="159" t="s">
        <v>335</v>
      </c>
      <c r="D1109" s="93" t="s">
        <v>109</v>
      </c>
      <c r="E1109" s="49">
        <v>1</v>
      </c>
      <c r="F1109" s="49">
        <f>E1109*F1108</f>
        <v>198</v>
      </c>
    </row>
    <row r="1110" spans="1:6" ht="15" customHeight="1" outlineLevel="1" x14ac:dyDescent="0.25">
      <c r="A1110" s="39"/>
      <c r="B1110" s="144" t="s">
        <v>336</v>
      </c>
      <c r="C1110" s="159" t="s">
        <v>337</v>
      </c>
      <c r="D1110" s="93" t="s">
        <v>109</v>
      </c>
      <c r="E1110" s="49">
        <v>1</v>
      </c>
      <c r="F1110" s="49">
        <f>E1110*F1108</f>
        <v>198</v>
      </c>
    </row>
    <row r="1111" spans="1:6" collapsed="1" x14ac:dyDescent="0.25">
      <c r="A1111" s="39"/>
      <c r="B1111" s="155" t="s">
        <v>509</v>
      </c>
      <c r="C1111" s="155" t="s">
        <v>338</v>
      </c>
      <c r="D1111" s="155"/>
      <c r="E1111" s="156">
        <v>16</v>
      </c>
      <c r="F1111" s="156"/>
    </row>
    <row r="1112" spans="1:6" ht="15" customHeight="1" outlineLevel="1" x14ac:dyDescent="0.25">
      <c r="A1112" s="39"/>
      <c r="B1112" s="93" t="s">
        <v>233</v>
      </c>
      <c r="C1112" s="159" t="s">
        <v>339</v>
      </c>
      <c r="D1112" s="93" t="s">
        <v>111</v>
      </c>
      <c r="E1112" s="49">
        <v>9</v>
      </c>
      <c r="F1112" s="49">
        <f>E1112*E1111</f>
        <v>144</v>
      </c>
    </row>
    <row r="1113" spans="1:6" ht="15" customHeight="1" outlineLevel="1" x14ac:dyDescent="0.25">
      <c r="A1113" s="39"/>
      <c r="B1113" s="93" t="s">
        <v>340</v>
      </c>
      <c r="C1113" s="159" t="s">
        <v>341</v>
      </c>
      <c r="D1113" s="93" t="s">
        <v>342</v>
      </c>
      <c r="E1113" s="49">
        <v>2</v>
      </c>
      <c r="F1113" s="49">
        <f>E1113*E1111</f>
        <v>32</v>
      </c>
    </row>
    <row r="1114" spans="1:6" ht="15" customHeight="1" outlineLevel="1" x14ac:dyDescent="0.25">
      <c r="A1114" s="39"/>
      <c r="B1114" s="93" t="s">
        <v>340</v>
      </c>
      <c r="C1114" s="159" t="s">
        <v>343</v>
      </c>
      <c r="D1114" s="93" t="s">
        <v>344</v>
      </c>
      <c r="E1114" s="49">
        <v>6</v>
      </c>
      <c r="F1114" s="49">
        <f>E1114*E1111</f>
        <v>96</v>
      </c>
    </row>
    <row r="1115" spans="1:6" x14ac:dyDescent="0.25">
      <c r="A1115" s="39"/>
      <c r="B1115" s="155" t="s">
        <v>510</v>
      </c>
      <c r="C1115" s="155" t="s">
        <v>345</v>
      </c>
      <c r="D1115" s="155"/>
      <c r="E1115" s="156">
        <v>1</v>
      </c>
      <c r="F1115" s="156"/>
    </row>
    <row r="1116" spans="1:6" ht="15" customHeight="1" outlineLevel="1" x14ac:dyDescent="0.25">
      <c r="A1116" s="39"/>
      <c r="B1116" s="93" t="s">
        <v>233</v>
      </c>
      <c r="C1116" s="159" t="s">
        <v>126</v>
      </c>
      <c r="D1116" s="93" t="s">
        <v>111</v>
      </c>
      <c r="E1116" s="49">
        <v>5</v>
      </c>
      <c r="F1116" s="49">
        <f>E1116*E1115</f>
        <v>5</v>
      </c>
    </row>
    <row r="1117" spans="1:6" ht="15" customHeight="1" outlineLevel="1" x14ac:dyDescent="0.25">
      <c r="A1117" s="39"/>
      <c r="B1117" s="93" t="s">
        <v>340</v>
      </c>
      <c r="C1117" s="159" t="s">
        <v>346</v>
      </c>
      <c r="D1117" s="93" t="s">
        <v>342</v>
      </c>
      <c r="E1117" s="49">
        <v>2</v>
      </c>
      <c r="F1117" s="49">
        <f>E1117*E1115</f>
        <v>2</v>
      </c>
    </row>
    <row r="1118" spans="1:6" ht="15" customHeight="1" outlineLevel="1" x14ac:dyDescent="0.25">
      <c r="A1118" s="39"/>
      <c r="B1118" s="93" t="s">
        <v>340</v>
      </c>
      <c r="C1118" s="159" t="s">
        <v>347</v>
      </c>
      <c r="D1118" s="93" t="s">
        <v>344</v>
      </c>
      <c r="E1118" s="49">
        <v>4</v>
      </c>
      <c r="F1118" s="49">
        <f>E1118*E1115</f>
        <v>4</v>
      </c>
    </row>
    <row r="1119" spans="1:6" x14ac:dyDescent="0.25">
      <c r="A1119" s="39"/>
      <c r="B1119" s="155" t="s">
        <v>511</v>
      </c>
      <c r="C1119" s="155" t="s">
        <v>348</v>
      </c>
      <c r="D1119" s="155"/>
      <c r="E1119" s="156">
        <v>1</v>
      </c>
      <c r="F1119" s="156"/>
    </row>
    <row r="1120" spans="1:6" ht="15" customHeight="1" outlineLevel="1" x14ac:dyDescent="0.25">
      <c r="A1120" s="39"/>
      <c r="B1120" s="93" t="s">
        <v>233</v>
      </c>
      <c r="C1120" s="93" t="s">
        <v>126</v>
      </c>
      <c r="D1120" s="93" t="s">
        <v>111</v>
      </c>
      <c r="E1120" s="49">
        <v>5</v>
      </c>
      <c r="F1120" s="49">
        <f>E1120*E1119</f>
        <v>5</v>
      </c>
    </row>
    <row r="1121" spans="1:6" ht="15" customHeight="1" outlineLevel="1" x14ac:dyDescent="0.25">
      <c r="A1121" s="39"/>
      <c r="B1121" s="93" t="s">
        <v>340</v>
      </c>
      <c r="C1121" s="93" t="s">
        <v>346</v>
      </c>
      <c r="D1121" s="93" t="s">
        <v>342</v>
      </c>
      <c r="E1121" s="49">
        <v>2</v>
      </c>
      <c r="F1121" s="49">
        <f>E1121*E1119</f>
        <v>2</v>
      </c>
    </row>
    <row r="1122" spans="1:6" ht="15" customHeight="1" outlineLevel="1" x14ac:dyDescent="0.25">
      <c r="A1122" s="39"/>
      <c r="B1122" s="93" t="s">
        <v>340</v>
      </c>
      <c r="C1122" s="93" t="s">
        <v>347</v>
      </c>
      <c r="D1122" s="93" t="s">
        <v>344</v>
      </c>
      <c r="E1122" s="49">
        <v>4</v>
      </c>
      <c r="F1122" s="49">
        <f>E1122*E1119</f>
        <v>4</v>
      </c>
    </row>
    <row r="1123" spans="1:6" x14ac:dyDescent="0.25">
      <c r="A1123" s="39"/>
      <c r="B1123" s="155" t="s">
        <v>512</v>
      </c>
      <c r="C1123" s="155" t="s">
        <v>349</v>
      </c>
      <c r="D1123" s="155"/>
      <c r="E1123" s="156">
        <v>22</v>
      </c>
      <c r="F1123" s="156"/>
    </row>
    <row r="1124" spans="1:6" ht="15" customHeight="1" outlineLevel="1" x14ac:dyDescent="0.25">
      <c r="A1124" s="39"/>
      <c r="B1124" s="93" t="s">
        <v>233</v>
      </c>
      <c r="C1124" s="159" t="s">
        <v>126</v>
      </c>
      <c r="D1124" s="93" t="s">
        <v>111</v>
      </c>
      <c r="E1124" s="49">
        <v>3</v>
      </c>
      <c r="F1124" s="49">
        <f>E1124*E1123</f>
        <v>66</v>
      </c>
    </row>
    <row r="1125" spans="1:6" ht="15" customHeight="1" outlineLevel="1" x14ac:dyDescent="0.25">
      <c r="A1125" s="39"/>
      <c r="B1125" s="93" t="s">
        <v>340</v>
      </c>
      <c r="C1125" s="159" t="s">
        <v>350</v>
      </c>
      <c r="D1125" s="93" t="s">
        <v>342</v>
      </c>
      <c r="E1125" s="49">
        <v>2</v>
      </c>
      <c r="F1125" s="49">
        <f>E1125*E1123</f>
        <v>44</v>
      </c>
    </row>
    <row r="1126" spans="1:6" ht="15" customHeight="1" outlineLevel="1" x14ac:dyDescent="0.25">
      <c r="A1126" s="39"/>
      <c r="B1126" s="93" t="s">
        <v>340</v>
      </c>
      <c r="C1126" s="159" t="s">
        <v>347</v>
      </c>
      <c r="D1126" s="93" t="s">
        <v>344</v>
      </c>
      <c r="E1126" s="49">
        <v>2</v>
      </c>
      <c r="F1126" s="49">
        <f>E1126*E1123</f>
        <v>44</v>
      </c>
    </row>
    <row r="1127" spans="1:6" x14ac:dyDescent="0.25">
      <c r="A1127" s="39"/>
      <c r="B1127" s="155" t="s">
        <v>351</v>
      </c>
      <c r="C1127" s="155" t="s">
        <v>352</v>
      </c>
      <c r="D1127" s="157"/>
      <c r="E1127" s="156">
        <v>78</v>
      </c>
      <c r="F1127" s="157"/>
    </row>
    <row r="1128" spans="1:6" outlineLevel="1" x14ac:dyDescent="0.25">
      <c r="A1128" s="39"/>
      <c r="B1128" s="164" t="s">
        <v>353</v>
      </c>
      <c r="C1128" s="164" t="s">
        <v>354</v>
      </c>
      <c r="D1128" s="129"/>
      <c r="E1128" s="128">
        <v>1</v>
      </c>
      <c r="F1128" s="128">
        <f>E1128*E1127</f>
        <v>78</v>
      </c>
    </row>
    <row r="1129" spans="1:6" ht="15" customHeight="1" outlineLevel="1" x14ac:dyDescent="0.25">
      <c r="A1129" s="39"/>
      <c r="B1129" s="164" t="s">
        <v>355</v>
      </c>
      <c r="C1129" s="164" t="s">
        <v>356</v>
      </c>
      <c r="D1129" s="129" t="s">
        <v>357</v>
      </c>
      <c r="E1129" s="128">
        <v>30</v>
      </c>
      <c r="F1129" s="128">
        <f>E1129*F1128</f>
        <v>2340</v>
      </c>
    </row>
    <row r="1130" spans="1:6" outlineLevel="1" x14ac:dyDescent="0.25">
      <c r="A1130" s="39"/>
      <c r="B1130" s="152" t="s">
        <v>20</v>
      </c>
      <c r="C1130" s="152"/>
      <c r="D1130" s="69"/>
      <c r="E1130" s="70"/>
      <c r="F1130" s="70"/>
    </row>
    <row r="1131" spans="1:6" ht="15" customHeight="1" outlineLevel="1" x14ac:dyDescent="0.25">
      <c r="A1131" s="39"/>
      <c r="B1131" s="164" t="s">
        <v>46</v>
      </c>
      <c r="C1131" s="164" t="s">
        <v>358</v>
      </c>
      <c r="D1131" s="72" t="s">
        <v>359</v>
      </c>
      <c r="E1131" s="128">
        <v>1</v>
      </c>
      <c r="F1131" s="128">
        <f>E1131*E1127</f>
        <v>78</v>
      </c>
    </row>
    <row r="1132" spans="1:6" ht="15" customHeight="1" outlineLevel="1" x14ac:dyDescent="0.25">
      <c r="A1132" s="39"/>
      <c r="B1132" s="164" t="s">
        <v>46</v>
      </c>
      <c r="C1132" s="164" t="s">
        <v>360</v>
      </c>
      <c r="D1132" s="72" t="s">
        <v>359</v>
      </c>
      <c r="E1132" s="128">
        <v>1</v>
      </c>
      <c r="F1132" s="128">
        <f>E1132*E1127</f>
        <v>78</v>
      </c>
    </row>
    <row r="1133" spans="1:6" ht="33.75" outlineLevel="1" x14ac:dyDescent="0.25">
      <c r="A1133" s="39"/>
      <c r="B1133" s="164" t="s">
        <v>707</v>
      </c>
      <c r="C1133" s="164"/>
      <c r="D1133" s="67"/>
      <c r="E1133" s="128">
        <v>1</v>
      </c>
      <c r="F1133" s="128">
        <f>E1133*E1127</f>
        <v>78</v>
      </c>
    </row>
    <row r="1134" spans="1:6" collapsed="1" x14ac:dyDescent="0.25">
      <c r="A1134" s="39"/>
      <c r="B1134" s="155" t="s">
        <v>513</v>
      </c>
      <c r="C1134" s="155" t="s">
        <v>665</v>
      </c>
      <c r="D1134" s="158"/>
      <c r="E1134" s="175">
        <v>48</v>
      </c>
      <c r="F1134" s="193"/>
    </row>
    <row r="1135" spans="1:6" outlineLevel="1" x14ac:dyDescent="0.25">
      <c r="A1135" s="39"/>
      <c r="B1135" s="165" t="s">
        <v>28</v>
      </c>
      <c r="C1135" s="165" t="s">
        <v>670</v>
      </c>
      <c r="D1135" s="67"/>
      <c r="E1135" s="68">
        <v>1</v>
      </c>
      <c r="F1135" s="128">
        <f>E1135*E1134</f>
        <v>48</v>
      </c>
    </row>
    <row r="1136" spans="1:6" ht="22.5" outlineLevel="1" x14ac:dyDescent="0.25">
      <c r="A1136" s="39"/>
      <c r="B1136" s="164" t="s">
        <v>375</v>
      </c>
      <c r="C1136" s="164" t="s">
        <v>674</v>
      </c>
      <c r="D1136" s="72" t="s">
        <v>357</v>
      </c>
      <c r="E1136" s="128">
        <v>30</v>
      </c>
      <c r="F1136" s="128">
        <f>E1136*F1135</f>
        <v>1440</v>
      </c>
    </row>
    <row r="1137" spans="1:6" outlineLevel="1" x14ac:dyDescent="0.25">
      <c r="A1137" s="39"/>
      <c r="B1137" s="153" t="s">
        <v>20</v>
      </c>
      <c r="C1137" s="153"/>
      <c r="D1137" s="69"/>
      <c r="E1137" s="75"/>
      <c r="F1137" s="75"/>
    </row>
    <row r="1138" spans="1:6" ht="22.5" outlineLevel="1" x14ac:dyDescent="0.25">
      <c r="A1138" s="39"/>
      <c r="B1138" s="164" t="s">
        <v>46</v>
      </c>
      <c r="C1138" s="164" t="s">
        <v>671</v>
      </c>
      <c r="D1138" s="72" t="s">
        <v>359</v>
      </c>
      <c r="E1138" s="128">
        <v>1</v>
      </c>
      <c r="F1138" s="128">
        <f>E1138*E1134</f>
        <v>48</v>
      </c>
    </row>
    <row r="1139" spans="1:6" ht="22.5" outlineLevel="1" x14ac:dyDescent="0.25">
      <c r="A1139" s="39"/>
      <c r="B1139" s="164" t="s">
        <v>46</v>
      </c>
      <c r="C1139" s="164" t="s">
        <v>672</v>
      </c>
      <c r="D1139" s="72" t="s">
        <v>359</v>
      </c>
      <c r="E1139" s="128">
        <v>1</v>
      </c>
      <c r="F1139" s="128">
        <f>E1139*E1134</f>
        <v>48</v>
      </c>
    </row>
    <row r="1140" spans="1:6" ht="33.75" outlineLevel="1" x14ac:dyDescent="0.25">
      <c r="A1140" s="39"/>
      <c r="B1140" s="164" t="s">
        <v>708</v>
      </c>
      <c r="C1140" s="164"/>
      <c r="D1140" s="67"/>
      <c r="E1140" s="128">
        <v>1</v>
      </c>
      <c r="F1140" s="128">
        <f>E1140*E1134</f>
        <v>48</v>
      </c>
    </row>
    <row r="1141" spans="1:6" collapsed="1" x14ac:dyDescent="0.25">
      <c r="A1141" s="39"/>
      <c r="B1141" s="155" t="s">
        <v>514</v>
      </c>
      <c r="C1141" s="155" t="s">
        <v>361</v>
      </c>
      <c r="D1141" s="157"/>
      <c r="E1141" s="156">
        <v>20</v>
      </c>
      <c r="F1141" s="157"/>
    </row>
    <row r="1142" spans="1:6" ht="15" customHeight="1" outlineLevel="1" x14ac:dyDescent="0.25">
      <c r="A1142" s="39"/>
      <c r="B1142" s="93" t="s">
        <v>18</v>
      </c>
      <c r="C1142" s="159" t="s">
        <v>362</v>
      </c>
      <c r="D1142" s="48" t="s">
        <v>31</v>
      </c>
      <c r="E1142" s="49">
        <v>1</v>
      </c>
      <c r="F1142" s="49">
        <f>E1142*E1141</f>
        <v>20</v>
      </c>
    </row>
    <row r="1143" spans="1:6" outlineLevel="1" x14ac:dyDescent="0.25">
      <c r="A1143" s="39"/>
      <c r="B1143" s="162" t="s">
        <v>28</v>
      </c>
      <c r="C1143" s="194" t="s">
        <v>363</v>
      </c>
      <c r="D1143" s="162"/>
      <c r="E1143" s="163">
        <v>1</v>
      </c>
      <c r="F1143" s="163">
        <f>E1143*E1141</f>
        <v>20</v>
      </c>
    </row>
    <row r="1144" spans="1:6" ht="15" customHeight="1" outlineLevel="1" x14ac:dyDescent="0.25">
      <c r="A1144" s="39"/>
      <c r="B1144" s="93" t="s">
        <v>364</v>
      </c>
      <c r="C1144" s="159" t="s">
        <v>365</v>
      </c>
      <c r="D1144" s="93" t="s">
        <v>366</v>
      </c>
      <c r="E1144" s="49">
        <v>2</v>
      </c>
      <c r="F1144" s="49">
        <f>E1144*F1143</f>
        <v>40</v>
      </c>
    </row>
    <row r="1145" spans="1:6" ht="15" customHeight="1" outlineLevel="1" x14ac:dyDescent="0.25">
      <c r="A1145" s="39"/>
      <c r="B1145" s="93" t="s">
        <v>364</v>
      </c>
      <c r="C1145" s="159" t="s">
        <v>367</v>
      </c>
      <c r="D1145" s="93" t="s">
        <v>366</v>
      </c>
      <c r="E1145" s="49">
        <v>2</v>
      </c>
      <c r="F1145" s="49">
        <f>E1145*F1143</f>
        <v>40</v>
      </c>
    </row>
    <row r="1146" spans="1:6" collapsed="1" x14ac:dyDescent="0.25">
      <c r="A1146" s="39"/>
      <c r="B1146" s="167" t="s">
        <v>515</v>
      </c>
      <c r="C1146" s="167" t="s">
        <v>368</v>
      </c>
      <c r="D1146" s="155"/>
      <c r="E1146" s="156">
        <v>9</v>
      </c>
      <c r="F1146" s="156"/>
    </row>
    <row r="1147" spans="1:6" ht="15" customHeight="1" outlineLevel="1" x14ac:dyDescent="0.25">
      <c r="A1147" s="39"/>
      <c r="B1147" s="144" t="s">
        <v>39</v>
      </c>
      <c r="C1147" s="93" t="s">
        <v>369</v>
      </c>
      <c r="D1147" s="93" t="s">
        <v>370</v>
      </c>
      <c r="E1147" s="49">
        <v>1</v>
      </c>
      <c r="F1147" s="49">
        <f>E1147*E1146</f>
        <v>9</v>
      </c>
    </row>
    <row r="1148" spans="1:6" ht="15" customHeight="1" outlineLevel="1" x14ac:dyDescent="0.25">
      <c r="A1148" s="39"/>
      <c r="B1148" s="93" t="s">
        <v>29</v>
      </c>
      <c r="C1148" s="93" t="s">
        <v>371</v>
      </c>
      <c r="D1148" s="168" t="s">
        <v>372</v>
      </c>
      <c r="E1148" s="49">
        <v>1</v>
      </c>
      <c r="F1148" s="49">
        <f>E1148*E1146</f>
        <v>9</v>
      </c>
    </row>
    <row r="1149" spans="1:6" outlineLevel="1" x14ac:dyDescent="0.25">
      <c r="A1149" s="39"/>
      <c r="B1149" s="144" t="s">
        <v>709</v>
      </c>
      <c r="C1149" s="93"/>
      <c r="D1149" s="93"/>
      <c r="E1149" s="49">
        <v>1</v>
      </c>
      <c r="F1149" s="49">
        <f>E1149*E1146</f>
        <v>9</v>
      </c>
    </row>
    <row r="1150" spans="1:6" outlineLevel="1" x14ac:dyDescent="0.25">
      <c r="A1150" s="39"/>
      <c r="B1150" s="169" t="s">
        <v>28</v>
      </c>
      <c r="C1150" s="169" t="s">
        <v>374</v>
      </c>
      <c r="D1150" s="169"/>
      <c r="E1150" s="170">
        <v>1</v>
      </c>
      <c r="F1150" s="170">
        <f>E1150*E1146</f>
        <v>9</v>
      </c>
    </row>
    <row r="1151" spans="1:6" ht="15.75" customHeight="1" outlineLevel="1" thickBot="1" x14ac:dyDescent="0.3">
      <c r="A1151" s="39"/>
      <c r="B1151" s="171" t="s">
        <v>375</v>
      </c>
      <c r="C1151" s="172" t="s">
        <v>376</v>
      </c>
      <c r="D1151" s="48" t="s">
        <v>711</v>
      </c>
      <c r="E1151" s="173">
        <v>8</v>
      </c>
      <c r="F1151" s="173">
        <f>E1151*F1150</f>
        <v>72</v>
      </c>
    </row>
    <row r="1152" spans="1:6" collapsed="1" x14ac:dyDescent="0.25">
      <c r="A1152" s="39"/>
      <c r="B1152" s="174" t="s">
        <v>516</v>
      </c>
      <c r="C1152" s="174" t="s">
        <v>378</v>
      </c>
      <c r="D1152" s="158"/>
      <c r="E1152" s="175">
        <v>3</v>
      </c>
      <c r="F1152" s="175"/>
    </row>
    <row r="1153" spans="1:6" ht="15" customHeight="1" outlineLevel="1" x14ac:dyDescent="0.25">
      <c r="A1153" s="39"/>
      <c r="B1153" s="164" t="s">
        <v>38</v>
      </c>
      <c r="C1153" s="164" t="s">
        <v>379</v>
      </c>
      <c r="D1153" s="48" t="s">
        <v>31</v>
      </c>
      <c r="E1153" s="128">
        <v>1</v>
      </c>
      <c r="F1153" s="128">
        <f>E1153*E1152</f>
        <v>3</v>
      </c>
    </row>
    <row r="1154" spans="1:6" ht="15" customHeight="1" outlineLevel="1" x14ac:dyDescent="0.25">
      <c r="A1154" s="39"/>
      <c r="B1154" s="164" t="s">
        <v>44</v>
      </c>
      <c r="C1154" s="164" t="s">
        <v>380</v>
      </c>
      <c r="D1154" s="104" t="s">
        <v>381</v>
      </c>
      <c r="E1154" s="128">
        <v>2</v>
      </c>
      <c r="F1154" s="128">
        <f>E1154*E1152</f>
        <v>6</v>
      </c>
    </row>
    <row r="1155" spans="1:6" ht="15" customHeight="1" outlineLevel="1" x14ac:dyDescent="0.25">
      <c r="A1155" s="39"/>
      <c r="B1155" s="177" t="s">
        <v>18</v>
      </c>
      <c r="C1155" s="177" t="s">
        <v>382</v>
      </c>
      <c r="D1155" s="48" t="s">
        <v>31</v>
      </c>
      <c r="E1155" s="128">
        <v>1</v>
      </c>
      <c r="F1155" s="128">
        <f>E1155*E1152</f>
        <v>3</v>
      </c>
    </row>
    <row r="1156" spans="1:6" ht="15" customHeight="1" outlineLevel="1" x14ac:dyDescent="0.25">
      <c r="A1156" s="39"/>
      <c r="B1156" s="177" t="s">
        <v>18</v>
      </c>
      <c r="C1156" s="177" t="s">
        <v>383</v>
      </c>
      <c r="D1156" s="48" t="s">
        <v>31</v>
      </c>
      <c r="E1156" s="128">
        <v>1</v>
      </c>
      <c r="F1156" s="128">
        <f>E1156*E1152</f>
        <v>3</v>
      </c>
    </row>
    <row r="1157" spans="1:6" ht="33.75" x14ac:dyDescent="0.25">
      <c r="A1157" s="39"/>
      <c r="B1157" s="174" t="s">
        <v>384</v>
      </c>
      <c r="C1157" s="174" t="s">
        <v>385</v>
      </c>
      <c r="D1157" s="158"/>
      <c r="E1157" s="175">
        <v>3</v>
      </c>
      <c r="F1157" s="175"/>
    </row>
    <row r="1158" spans="1:6" outlineLevel="1" x14ac:dyDescent="0.25">
      <c r="A1158" s="39"/>
      <c r="B1158" s="137" t="s">
        <v>224</v>
      </c>
      <c r="C1158" s="137" t="s">
        <v>386</v>
      </c>
      <c r="D1158" s="29"/>
      <c r="E1158" s="30">
        <v>6</v>
      </c>
      <c r="F1158" s="30">
        <f>E1158*E1157</f>
        <v>18</v>
      </c>
    </row>
    <row r="1159" spans="1:6" ht="15" customHeight="1" outlineLevel="2" x14ac:dyDescent="0.25">
      <c r="A1159" s="39"/>
      <c r="B1159" s="164" t="s">
        <v>387</v>
      </c>
      <c r="C1159" s="164" t="s">
        <v>388</v>
      </c>
      <c r="D1159" s="48" t="s">
        <v>31</v>
      </c>
      <c r="E1159" s="128">
        <v>1</v>
      </c>
      <c r="F1159" s="128">
        <f>E1159*F1158</f>
        <v>18</v>
      </c>
    </row>
    <row r="1160" spans="1:6" ht="15" customHeight="1" outlineLevel="2" x14ac:dyDescent="0.25">
      <c r="A1160" s="39"/>
      <c r="B1160" s="164" t="s">
        <v>49</v>
      </c>
      <c r="C1160" s="164" t="s">
        <v>389</v>
      </c>
      <c r="D1160" s="48" t="s">
        <v>31</v>
      </c>
      <c r="E1160" s="128">
        <v>6</v>
      </c>
      <c r="F1160" s="128">
        <f>E1160*F1158</f>
        <v>108</v>
      </c>
    </row>
    <row r="1161" spans="1:6" ht="15" customHeight="1" outlineLevel="2" x14ac:dyDescent="0.25">
      <c r="A1161" s="39"/>
      <c r="B1161" s="164" t="s">
        <v>104</v>
      </c>
      <c r="C1161" s="164" t="s">
        <v>390</v>
      </c>
      <c r="D1161" s="48" t="s">
        <v>31</v>
      </c>
      <c r="E1161" s="128">
        <v>4</v>
      </c>
      <c r="F1161" s="128">
        <f>E1161*F1158</f>
        <v>72</v>
      </c>
    </row>
    <row r="1162" spans="1:6" outlineLevel="2" x14ac:dyDescent="0.25">
      <c r="A1162" s="39"/>
      <c r="B1162" s="55" t="s">
        <v>21</v>
      </c>
      <c r="C1162" s="164" t="s">
        <v>226</v>
      </c>
      <c r="D1162" s="129"/>
      <c r="E1162" s="128">
        <v>1</v>
      </c>
      <c r="F1162" s="128">
        <f>E1162*F1158</f>
        <v>18</v>
      </c>
    </row>
    <row r="1163" spans="1:6" ht="15" customHeight="1" outlineLevel="2" x14ac:dyDescent="0.25">
      <c r="A1163" s="39"/>
      <c r="B1163" s="164" t="s">
        <v>391</v>
      </c>
      <c r="C1163" s="164" t="s">
        <v>392</v>
      </c>
      <c r="D1163" s="72" t="s">
        <v>393</v>
      </c>
      <c r="E1163" s="128">
        <v>1</v>
      </c>
      <c r="F1163" s="128">
        <f>E1163*F1158</f>
        <v>18</v>
      </c>
    </row>
    <row r="1164" spans="1:6" outlineLevel="1" collapsed="1" x14ac:dyDescent="0.25">
      <c r="A1164" s="39"/>
      <c r="B1164" s="137" t="s">
        <v>18</v>
      </c>
      <c r="C1164" s="137" t="s">
        <v>394</v>
      </c>
      <c r="D1164" s="29"/>
      <c r="E1164" s="30">
        <v>1</v>
      </c>
      <c r="F1164" s="30">
        <f>E1164*E1157</f>
        <v>3</v>
      </c>
    </row>
    <row r="1165" spans="1:6" ht="15" customHeight="1" outlineLevel="2" x14ac:dyDescent="0.25">
      <c r="A1165" s="39"/>
      <c r="B1165" s="164" t="s">
        <v>38</v>
      </c>
      <c r="C1165" s="164" t="s">
        <v>395</v>
      </c>
      <c r="D1165" s="72" t="s">
        <v>396</v>
      </c>
      <c r="E1165" s="128">
        <v>1</v>
      </c>
      <c r="F1165" s="128">
        <f>E1165*F1164</f>
        <v>3</v>
      </c>
    </row>
    <row r="1166" spans="1:6" ht="15" customHeight="1" outlineLevel="2" x14ac:dyDescent="0.25">
      <c r="A1166" s="39"/>
      <c r="B1166" s="164" t="s">
        <v>18</v>
      </c>
      <c r="C1166" s="164" t="s">
        <v>397</v>
      </c>
      <c r="D1166" s="48" t="s">
        <v>31</v>
      </c>
      <c r="E1166" s="128">
        <v>1</v>
      </c>
      <c r="F1166" s="128">
        <f>E1166*F1164</f>
        <v>3</v>
      </c>
    </row>
    <row r="1167" spans="1:6" outlineLevel="1" x14ac:dyDescent="0.25">
      <c r="A1167" s="39"/>
      <c r="B1167" s="180" t="s">
        <v>398</v>
      </c>
      <c r="C1167" s="180" t="s">
        <v>399</v>
      </c>
      <c r="D1167" s="29"/>
      <c r="E1167" s="30">
        <v>3</v>
      </c>
      <c r="F1167" s="30">
        <f>E1167*E1157</f>
        <v>9</v>
      </c>
    </row>
    <row r="1168" spans="1:6" ht="15" customHeight="1" outlineLevel="2" x14ac:dyDescent="0.25">
      <c r="A1168" s="39"/>
      <c r="B1168" s="164" t="s">
        <v>112</v>
      </c>
      <c r="C1168" s="164" t="s">
        <v>412</v>
      </c>
      <c r="D1168" s="48" t="s">
        <v>31</v>
      </c>
      <c r="E1168" s="128">
        <v>12</v>
      </c>
      <c r="F1168" s="128">
        <f>E1168*F1167</f>
        <v>108</v>
      </c>
    </row>
    <row r="1169" spans="1:6" ht="15" customHeight="1" outlineLevel="2" x14ac:dyDescent="0.25">
      <c r="A1169" s="39"/>
      <c r="B1169" s="164" t="s">
        <v>340</v>
      </c>
      <c r="C1169" s="164" t="s">
        <v>523</v>
      </c>
      <c r="D1169" s="48" t="s">
        <v>26</v>
      </c>
      <c r="E1169" s="128">
        <v>1</v>
      </c>
      <c r="F1169" s="128">
        <f>E1169*F1167</f>
        <v>9</v>
      </c>
    </row>
    <row r="1170" spans="1:6" ht="15" customHeight="1" outlineLevel="2" x14ac:dyDescent="0.25">
      <c r="A1170" s="39"/>
      <c r="B1170" s="164" t="s">
        <v>420</v>
      </c>
      <c r="C1170" s="164" t="s">
        <v>524</v>
      </c>
      <c r="D1170" s="48" t="s">
        <v>31</v>
      </c>
      <c r="E1170" s="128">
        <v>1</v>
      </c>
      <c r="F1170" s="128">
        <f>E1170*F1167</f>
        <v>9</v>
      </c>
    </row>
    <row r="1171" spans="1:6" ht="15" customHeight="1" outlineLevel="2" x14ac:dyDescent="0.25">
      <c r="A1171" s="39"/>
      <c r="B1171" s="164" t="s">
        <v>420</v>
      </c>
      <c r="C1171" s="164" t="s">
        <v>525</v>
      </c>
      <c r="D1171" s="48" t="s">
        <v>31</v>
      </c>
      <c r="E1171" s="128">
        <v>2</v>
      </c>
      <c r="F1171" s="128">
        <f>E1171*F1167</f>
        <v>18</v>
      </c>
    </row>
    <row r="1172" spans="1:6" ht="15" customHeight="1" outlineLevel="2" x14ac:dyDescent="0.25">
      <c r="A1172" s="39"/>
      <c r="B1172" s="164" t="s">
        <v>420</v>
      </c>
      <c r="C1172" s="164" t="s">
        <v>526</v>
      </c>
      <c r="D1172" s="48" t="s">
        <v>31</v>
      </c>
      <c r="E1172" s="128">
        <v>1</v>
      </c>
      <c r="F1172" s="128">
        <f>E1172*F1167</f>
        <v>9</v>
      </c>
    </row>
    <row r="1173" spans="1:6" ht="15" customHeight="1" outlineLevel="2" x14ac:dyDescent="0.25">
      <c r="A1173" s="39"/>
      <c r="B1173" s="164" t="s">
        <v>420</v>
      </c>
      <c r="C1173" s="164" t="s">
        <v>527</v>
      </c>
      <c r="D1173" s="48" t="s">
        <v>31</v>
      </c>
      <c r="E1173" s="128">
        <v>1</v>
      </c>
      <c r="F1173" s="128">
        <f>E1173*F1167</f>
        <v>9</v>
      </c>
    </row>
    <row r="1174" spans="1:6" outlineLevel="1" x14ac:dyDescent="0.25">
      <c r="A1174" s="39"/>
      <c r="B1174" s="152" t="s">
        <v>20</v>
      </c>
      <c r="C1174" s="152"/>
      <c r="D1174" s="69"/>
      <c r="E1174" s="70"/>
      <c r="F1174" s="70"/>
    </row>
    <row r="1175" spans="1:6" ht="15" customHeight="1" outlineLevel="1" x14ac:dyDescent="0.25">
      <c r="A1175" s="39"/>
      <c r="B1175" s="164" t="s">
        <v>33</v>
      </c>
      <c r="C1175" s="164" t="s">
        <v>400</v>
      </c>
      <c r="D1175" s="89" t="s">
        <v>243</v>
      </c>
      <c r="E1175" s="128">
        <v>1</v>
      </c>
      <c r="F1175" s="128">
        <f>E1175*E1157</f>
        <v>3</v>
      </c>
    </row>
    <row r="1176" spans="1:6" ht="15" customHeight="1" outlineLevel="1" x14ac:dyDescent="0.25">
      <c r="A1176" s="39"/>
      <c r="B1176" s="164" t="s">
        <v>38</v>
      </c>
      <c r="C1176" s="164" t="s">
        <v>401</v>
      </c>
      <c r="D1176" s="72" t="s">
        <v>396</v>
      </c>
      <c r="E1176" s="128">
        <v>1</v>
      </c>
      <c r="F1176" s="128">
        <f>E1176*E1157</f>
        <v>3</v>
      </c>
    </row>
    <row r="1177" spans="1:6" outlineLevel="1" x14ac:dyDescent="0.25">
      <c r="A1177" s="39"/>
      <c r="B1177" s="55" t="s">
        <v>21</v>
      </c>
      <c r="C1177" s="164" t="s">
        <v>123</v>
      </c>
      <c r="D1177" s="129"/>
      <c r="E1177" s="128">
        <v>1</v>
      </c>
      <c r="F1177" s="128">
        <f>E1177*E1157</f>
        <v>3</v>
      </c>
    </row>
    <row r="1178" spans="1:6" ht="22.5" outlineLevel="1" x14ac:dyDescent="0.25">
      <c r="A1178" s="39"/>
      <c r="B1178" s="152" t="s">
        <v>50</v>
      </c>
      <c r="C1178" s="152"/>
      <c r="D1178" s="69"/>
      <c r="E1178" s="70"/>
      <c r="F1178" s="70"/>
    </row>
    <row r="1179" spans="1:6" ht="33.75" outlineLevel="1" x14ac:dyDescent="0.25">
      <c r="A1179" s="39"/>
      <c r="B1179" s="164" t="s">
        <v>402</v>
      </c>
      <c r="C1179" s="165"/>
      <c r="D1179" s="129"/>
      <c r="E1179" s="128">
        <v>36</v>
      </c>
      <c r="F1179" s="128">
        <f>E1179*E1157</f>
        <v>108</v>
      </c>
    </row>
    <row r="1180" spans="1:6" ht="33.75" outlineLevel="1" x14ac:dyDescent="0.25">
      <c r="A1180" s="39"/>
      <c r="B1180" s="164" t="s">
        <v>403</v>
      </c>
      <c r="C1180" s="165"/>
      <c r="D1180" s="129"/>
      <c r="E1180" s="128">
        <v>24</v>
      </c>
      <c r="F1180" s="128">
        <f>E1180*E1157</f>
        <v>72</v>
      </c>
    </row>
    <row r="1181" spans="1:6" ht="22.5" outlineLevel="1" x14ac:dyDescent="0.25">
      <c r="A1181" s="39"/>
      <c r="B1181" s="164" t="s">
        <v>41</v>
      </c>
      <c r="C1181" s="165"/>
      <c r="D1181" s="129"/>
      <c r="E1181" s="128">
        <v>60</v>
      </c>
      <c r="F1181" s="128">
        <f>E1181*E1157</f>
        <v>180</v>
      </c>
    </row>
    <row r="1182" spans="1:6" ht="22.5" outlineLevel="1" x14ac:dyDescent="0.25">
      <c r="A1182" s="39"/>
      <c r="B1182" s="164" t="s">
        <v>42</v>
      </c>
      <c r="C1182" s="165"/>
      <c r="D1182" s="129"/>
      <c r="E1182" s="128">
        <v>60</v>
      </c>
      <c r="F1182" s="128">
        <f>E1182*E1157</f>
        <v>180</v>
      </c>
    </row>
    <row r="1183" spans="1:6" ht="22.5" outlineLevel="1" x14ac:dyDescent="0.25">
      <c r="A1183" s="39"/>
      <c r="B1183" s="164" t="s">
        <v>43</v>
      </c>
      <c r="C1183" s="165"/>
      <c r="D1183" s="129"/>
      <c r="E1183" s="128">
        <v>120</v>
      </c>
      <c r="F1183" s="128">
        <f>E1183*E1157</f>
        <v>360</v>
      </c>
    </row>
    <row r="1184" spans="1:6" outlineLevel="1" x14ac:dyDescent="0.25">
      <c r="A1184" s="39"/>
      <c r="B1184" s="164" t="s">
        <v>404</v>
      </c>
      <c r="C1184" s="165"/>
      <c r="D1184" s="129"/>
      <c r="E1184" s="128">
        <v>6</v>
      </c>
      <c r="F1184" s="128">
        <f>E1184*E1157</f>
        <v>18</v>
      </c>
    </row>
    <row r="1185" spans="1:6" collapsed="1" x14ac:dyDescent="0.25">
      <c r="A1185" s="39"/>
      <c r="B1185" s="174" t="s">
        <v>405</v>
      </c>
      <c r="C1185" s="174" t="s">
        <v>666</v>
      </c>
      <c r="D1185" s="158"/>
      <c r="E1185" s="175">
        <v>3</v>
      </c>
      <c r="F1185" s="175"/>
    </row>
    <row r="1186" spans="1:6" outlineLevel="1" x14ac:dyDescent="0.25">
      <c r="A1186" s="39"/>
      <c r="B1186" s="137" t="s">
        <v>224</v>
      </c>
      <c r="C1186" s="137" t="s">
        <v>406</v>
      </c>
      <c r="D1186" s="29"/>
      <c r="E1186" s="30">
        <v>2</v>
      </c>
      <c r="F1186" s="30">
        <f>E1186*E1185</f>
        <v>6</v>
      </c>
    </row>
    <row r="1187" spans="1:6" ht="15" customHeight="1" outlineLevel="2" x14ac:dyDescent="0.25">
      <c r="A1187" s="39"/>
      <c r="B1187" s="164" t="s">
        <v>387</v>
      </c>
      <c r="C1187" s="164" t="s">
        <v>407</v>
      </c>
      <c r="D1187" s="48" t="s">
        <v>31</v>
      </c>
      <c r="E1187" s="128">
        <v>1</v>
      </c>
      <c r="F1187" s="128">
        <f>E1187*F1186</f>
        <v>6</v>
      </c>
    </row>
    <row r="1188" spans="1:6" ht="15" customHeight="1" outlineLevel="2" x14ac:dyDescent="0.25">
      <c r="A1188" s="39"/>
      <c r="B1188" s="164" t="s">
        <v>49</v>
      </c>
      <c r="C1188" s="164" t="s">
        <v>389</v>
      </c>
      <c r="D1188" s="48" t="s">
        <v>31</v>
      </c>
      <c r="E1188" s="128">
        <v>6</v>
      </c>
      <c r="F1188" s="128">
        <f>E1188*F1186</f>
        <v>36</v>
      </c>
    </row>
    <row r="1189" spans="1:6" ht="15" customHeight="1" outlineLevel="2" x14ac:dyDescent="0.25">
      <c r="A1189" s="39"/>
      <c r="B1189" s="164" t="s">
        <v>104</v>
      </c>
      <c r="C1189" s="164" t="s">
        <v>408</v>
      </c>
      <c r="D1189" s="48" t="s">
        <v>31</v>
      </c>
      <c r="E1189" s="128">
        <v>2</v>
      </c>
      <c r="F1189" s="128">
        <f>E1189*F1186</f>
        <v>12</v>
      </c>
    </row>
    <row r="1190" spans="1:6" ht="15" customHeight="1" outlineLevel="2" x14ac:dyDescent="0.25">
      <c r="A1190" s="39"/>
      <c r="B1190" s="164" t="s">
        <v>104</v>
      </c>
      <c r="C1190" s="164" t="s">
        <v>409</v>
      </c>
      <c r="D1190" s="48" t="s">
        <v>31</v>
      </c>
      <c r="E1190" s="128">
        <v>2</v>
      </c>
      <c r="F1190" s="128">
        <f>E1190*F1186</f>
        <v>12</v>
      </c>
    </row>
    <row r="1191" spans="1:6" outlineLevel="2" x14ac:dyDescent="0.25">
      <c r="A1191" s="39"/>
      <c r="B1191" s="55" t="s">
        <v>21</v>
      </c>
      <c r="C1191" s="164" t="s">
        <v>226</v>
      </c>
      <c r="D1191" s="129"/>
      <c r="E1191" s="128">
        <v>1</v>
      </c>
      <c r="F1191" s="128">
        <f>E1191*F1186</f>
        <v>6</v>
      </c>
    </row>
    <row r="1192" spans="1:6" ht="15" customHeight="1" outlineLevel="2" x14ac:dyDescent="0.25">
      <c r="A1192" s="39"/>
      <c r="B1192" s="164" t="s">
        <v>391</v>
      </c>
      <c r="C1192" s="164" t="s">
        <v>410</v>
      </c>
      <c r="D1192" s="72" t="s">
        <v>393</v>
      </c>
      <c r="E1192" s="128">
        <v>1</v>
      </c>
      <c r="F1192" s="128">
        <f>E1192*F1186</f>
        <v>6</v>
      </c>
    </row>
    <row r="1193" spans="1:6" outlineLevel="1" collapsed="1" x14ac:dyDescent="0.25">
      <c r="A1193" s="39"/>
      <c r="B1193" s="137" t="s">
        <v>411</v>
      </c>
      <c r="C1193" s="137" t="s">
        <v>667</v>
      </c>
      <c r="D1193" s="29"/>
      <c r="E1193" s="30">
        <v>1</v>
      </c>
      <c r="F1193" s="30">
        <f>E1193*E1185</f>
        <v>3</v>
      </c>
    </row>
    <row r="1194" spans="1:6" ht="15" customHeight="1" outlineLevel="2" x14ac:dyDescent="0.25">
      <c r="A1194" s="39"/>
      <c r="B1194" s="164" t="s">
        <v>112</v>
      </c>
      <c r="C1194" s="164" t="s">
        <v>412</v>
      </c>
      <c r="D1194" s="48" t="s">
        <v>31</v>
      </c>
      <c r="E1194" s="128">
        <v>12</v>
      </c>
      <c r="F1194" s="128">
        <f>E1194*F1193</f>
        <v>36</v>
      </c>
    </row>
    <row r="1195" spans="1:6" ht="15" customHeight="1" outlineLevel="2" x14ac:dyDescent="0.25">
      <c r="A1195" s="39"/>
      <c r="B1195" s="164" t="s">
        <v>27</v>
      </c>
      <c r="C1195" s="164" t="s">
        <v>413</v>
      </c>
      <c r="D1195" s="48" t="s">
        <v>26</v>
      </c>
      <c r="E1195" s="128">
        <v>1</v>
      </c>
      <c r="F1195" s="128">
        <f>E1195*F1193</f>
        <v>3</v>
      </c>
    </row>
    <row r="1196" spans="1:6" ht="15" customHeight="1" outlineLevel="2" x14ac:dyDescent="0.25">
      <c r="A1196" s="39"/>
      <c r="B1196" s="164" t="s">
        <v>27</v>
      </c>
      <c r="C1196" s="164" t="s">
        <v>414</v>
      </c>
      <c r="D1196" s="48" t="s">
        <v>26</v>
      </c>
      <c r="E1196" s="128">
        <v>1</v>
      </c>
      <c r="F1196" s="128">
        <f>E1196*F1193</f>
        <v>3</v>
      </c>
    </row>
    <row r="1197" spans="1:6" ht="15" customHeight="1" outlineLevel="2" x14ac:dyDescent="0.25">
      <c r="A1197" s="39"/>
      <c r="B1197" s="164" t="s">
        <v>27</v>
      </c>
      <c r="C1197" s="164" t="s">
        <v>415</v>
      </c>
      <c r="D1197" s="48" t="s">
        <v>26</v>
      </c>
      <c r="E1197" s="128">
        <v>1</v>
      </c>
      <c r="F1197" s="128">
        <f>E1197*F1193</f>
        <v>3</v>
      </c>
    </row>
    <row r="1198" spans="1:6" ht="15" customHeight="1" outlineLevel="2" x14ac:dyDescent="0.25">
      <c r="A1198" s="39"/>
      <c r="B1198" s="164" t="s">
        <v>39</v>
      </c>
      <c r="C1198" s="164" t="s">
        <v>416</v>
      </c>
      <c r="D1198" s="48" t="s">
        <v>26</v>
      </c>
      <c r="E1198" s="128">
        <v>1</v>
      </c>
      <c r="F1198" s="128">
        <f>E1198*F1193</f>
        <v>3</v>
      </c>
    </row>
    <row r="1199" spans="1:6" ht="15" customHeight="1" outlineLevel="2" x14ac:dyDescent="0.25">
      <c r="A1199" s="39"/>
      <c r="B1199" s="164" t="s">
        <v>44</v>
      </c>
      <c r="C1199" s="164" t="s">
        <v>417</v>
      </c>
      <c r="D1199" s="89" t="s">
        <v>418</v>
      </c>
      <c r="E1199" s="128">
        <v>2</v>
      </c>
      <c r="F1199" s="128">
        <f>E1199*F1193</f>
        <v>6</v>
      </c>
    </row>
    <row r="1200" spans="1:6" ht="15" customHeight="1" outlineLevel="2" x14ac:dyDescent="0.25">
      <c r="A1200" s="39"/>
      <c r="B1200" s="164" t="s">
        <v>336</v>
      </c>
      <c r="C1200" s="164" t="s">
        <v>419</v>
      </c>
      <c r="D1200" s="48" t="s">
        <v>26</v>
      </c>
      <c r="E1200" s="128">
        <v>1</v>
      </c>
      <c r="F1200" s="128">
        <f>E1200*F1193</f>
        <v>3</v>
      </c>
    </row>
    <row r="1201" spans="1:6" ht="15" customHeight="1" outlineLevel="2" x14ac:dyDescent="0.25">
      <c r="A1201" s="39"/>
      <c r="B1201" s="164" t="s">
        <v>420</v>
      </c>
      <c r="C1201" s="164" t="s">
        <v>421</v>
      </c>
      <c r="D1201" s="48" t="s">
        <v>26</v>
      </c>
      <c r="E1201" s="128">
        <v>1</v>
      </c>
      <c r="F1201" s="128">
        <f>E1201*F1193</f>
        <v>3</v>
      </c>
    </row>
    <row r="1202" spans="1:6" ht="15" customHeight="1" outlineLevel="2" x14ac:dyDescent="0.25">
      <c r="A1202" s="39"/>
      <c r="B1202" s="164" t="s">
        <v>420</v>
      </c>
      <c r="C1202" s="164" t="s">
        <v>422</v>
      </c>
      <c r="D1202" s="48" t="s">
        <v>26</v>
      </c>
      <c r="E1202" s="128">
        <v>1</v>
      </c>
      <c r="F1202" s="128">
        <f>E1202*F1193</f>
        <v>3</v>
      </c>
    </row>
    <row r="1203" spans="1:6" ht="15" customHeight="1" outlineLevel="2" x14ac:dyDescent="0.25">
      <c r="A1203" s="39"/>
      <c r="B1203" s="164" t="s">
        <v>420</v>
      </c>
      <c r="C1203" s="177" t="s">
        <v>423</v>
      </c>
      <c r="D1203" s="48" t="s">
        <v>26</v>
      </c>
      <c r="E1203" s="128">
        <v>1</v>
      </c>
      <c r="F1203" s="128">
        <f>E1203*F1193</f>
        <v>3</v>
      </c>
    </row>
    <row r="1204" spans="1:6" ht="15" customHeight="1" outlineLevel="2" x14ac:dyDescent="0.25">
      <c r="A1204" s="39"/>
      <c r="B1204" s="164" t="s">
        <v>420</v>
      </c>
      <c r="C1204" s="177" t="s">
        <v>424</v>
      </c>
      <c r="D1204" s="48" t="s">
        <v>26</v>
      </c>
      <c r="E1204" s="128">
        <v>1</v>
      </c>
      <c r="F1204" s="128">
        <f>E1204*F1193</f>
        <v>3</v>
      </c>
    </row>
    <row r="1205" spans="1:6" ht="15" customHeight="1" outlineLevel="2" x14ac:dyDescent="0.25">
      <c r="A1205" s="39"/>
      <c r="B1205" s="164" t="s">
        <v>420</v>
      </c>
      <c r="C1205" s="177" t="s">
        <v>425</v>
      </c>
      <c r="D1205" s="48" t="s">
        <v>26</v>
      </c>
      <c r="E1205" s="128">
        <v>1</v>
      </c>
      <c r="F1205" s="128">
        <f>E1205*F1193</f>
        <v>3</v>
      </c>
    </row>
    <row r="1206" spans="1:6" outlineLevel="1" x14ac:dyDescent="0.25">
      <c r="A1206" s="39"/>
      <c r="B1206" s="166" t="s">
        <v>20</v>
      </c>
      <c r="C1206" s="166"/>
      <c r="D1206" s="84"/>
      <c r="E1206" s="71"/>
      <c r="F1206" s="71"/>
    </row>
    <row r="1207" spans="1:6" ht="15" customHeight="1" outlineLevel="1" x14ac:dyDescent="0.25">
      <c r="A1207" s="39"/>
      <c r="B1207" s="164" t="s">
        <v>28</v>
      </c>
      <c r="C1207" s="164" t="s">
        <v>426</v>
      </c>
      <c r="D1207" s="72" t="s">
        <v>427</v>
      </c>
      <c r="E1207" s="128">
        <v>2</v>
      </c>
      <c r="F1207" s="128">
        <f>E1207*E1185</f>
        <v>6</v>
      </c>
    </row>
    <row r="1208" spans="1:6" outlineLevel="1" x14ac:dyDescent="0.25">
      <c r="A1208" s="39"/>
      <c r="B1208" s="55" t="s">
        <v>21</v>
      </c>
      <c r="C1208" s="164" t="s">
        <v>106</v>
      </c>
      <c r="D1208" s="72"/>
      <c r="E1208" s="128">
        <v>4</v>
      </c>
      <c r="F1208" s="128">
        <f>E1208*E1185</f>
        <v>12</v>
      </c>
    </row>
    <row r="1209" spans="1:6" ht="15" customHeight="1" outlineLevel="1" x14ac:dyDescent="0.25">
      <c r="A1209" s="39"/>
      <c r="B1209" s="55" t="s">
        <v>21</v>
      </c>
      <c r="C1209" s="164" t="s">
        <v>668</v>
      </c>
      <c r="D1209" s="72" t="s">
        <v>428</v>
      </c>
      <c r="E1209" s="128">
        <v>1</v>
      </c>
      <c r="F1209" s="128">
        <f>E1209*E1185</f>
        <v>3</v>
      </c>
    </row>
    <row r="1210" spans="1:6" ht="15" customHeight="1" outlineLevel="1" x14ac:dyDescent="0.25">
      <c r="A1210" s="39"/>
      <c r="B1210" s="55" t="s">
        <v>21</v>
      </c>
      <c r="C1210" s="164" t="s">
        <v>669</v>
      </c>
      <c r="D1210" s="72" t="s">
        <v>428</v>
      </c>
      <c r="E1210" s="128">
        <v>1</v>
      </c>
      <c r="F1210" s="128">
        <f>E1210*E1185</f>
        <v>3</v>
      </c>
    </row>
    <row r="1211" spans="1:6" ht="22.5" outlineLevel="1" x14ac:dyDescent="0.25">
      <c r="A1211" s="39"/>
      <c r="B1211" s="166" t="s">
        <v>50</v>
      </c>
      <c r="C1211" s="166"/>
      <c r="D1211" s="84"/>
      <c r="E1211" s="71"/>
      <c r="F1211" s="71"/>
    </row>
    <row r="1212" spans="1:6" ht="33.75" outlineLevel="1" x14ac:dyDescent="0.25">
      <c r="A1212" s="39"/>
      <c r="B1212" s="164" t="s">
        <v>402</v>
      </c>
      <c r="C1212" s="164"/>
      <c r="D1212" s="129"/>
      <c r="E1212" s="128">
        <v>12</v>
      </c>
      <c r="F1212" s="128">
        <f>E1212*E1185</f>
        <v>36</v>
      </c>
    </row>
    <row r="1213" spans="1:6" ht="22.5" outlineLevel="1" x14ac:dyDescent="0.25">
      <c r="A1213" s="39"/>
      <c r="B1213" s="164" t="s">
        <v>429</v>
      </c>
      <c r="C1213" s="164"/>
      <c r="D1213" s="129"/>
      <c r="E1213" s="128">
        <v>2</v>
      </c>
      <c r="F1213" s="128">
        <f>E1213*E1185</f>
        <v>6</v>
      </c>
    </row>
    <row r="1214" spans="1:6" ht="22.5" outlineLevel="1" x14ac:dyDescent="0.25">
      <c r="A1214" s="39"/>
      <c r="B1214" s="164" t="s">
        <v>41</v>
      </c>
      <c r="C1214" s="164"/>
      <c r="D1214" s="129"/>
      <c r="E1214" s="128">
        <v>12</v>
      </c>
      <c r="F1214" s="128">
        <f>E1214*E1185</f>
        <v>36</v>
      </c>
    </row>
    <row r="1215" spans="1:6" ht="22.5" outlineLevel="1" x14ac:dyDescent="0.25">
      <c r="A1215" s="39"/>
      <c r="B1215" s="164" t="s">
        <v>42</v>
      </c>
      <c r="C1215" s="164"/>
      <c r="D1215" s="129"/>
      <c r="E1215" s="128">
        <v>12</v>
      </c>
      <c r="F1215" s="128">
        <f>E1215*E1185</f>
        <v>36</v>
      </c>
    </row>
    <row r="1216" spans="1:6" ht="22.5" outlineLevel="1" x14ac:dyDescent="0.25">
      <c r="A1216" s="39"/>
      <c r="B1216" s="164" t="s">
        <v>430</v>
      </c>
      <c r="C1216" s="164"/>
      <c r="D1216" s="129"/>
      <c r="E1216" s="128">
        <v>2</v>
      </c>
      <c r="F1216" s="128">
        <f>E1216*E1185</f>
        <v>6</v>
      </c>
    </row>
    <row r="1217" spans="1:11" ht="22.5" outlineLevel="1" x14ac:dyDescent="0.25">
      <c r="A1217" s="39"/>
      <c r="B1217" s="164" t="s">
        <v>43</v>
      </c>
      <c r="C1217" s="164"/>
      <c r="D1217" s="129"/>
      <c r="E1217" s="128">
        <v>12</v>
      </c>
      <c r="F1217" s="128">
        <f>E1217*E1185</f>
        <v>36</v>
      </c>
    </row>
    <row r="1218" spans="1:11" ht="22.5" outlineLevel="1" x14ac:dyDescent="0.25">
      <c r="A1218" s="39"/>
      <c r="B1218" s="164" t="s">
        <v>431</v>
      </c>
      <c r="C1218" s="164"/>
      <c r="D1218" s="129"/>
      <c r="E1218" s="128">
        <v>4</v>
      </c>
      <c r="F1218" s="128">
        <f>E1218*E1185</f>
        <v>12</v>
      </c>
    </row>
    <row r="1219" spans="1:11" ht="33.75" outlineLevel="1" x14ac:dyDescent="0.25">
      <c r="A1219" s="39"/>
      <c r="B1219" s="164" t="s">
        <v>124</v>
      </c>
      <c r="C1219" s="164"/>
      <c r="D1219" s="129"/>
      <c r="E1219" s="128">
        <v>8</v>
      </c>
      <c r="F1219" s="128">
        <f>E1219*E1185</f>
        <v>24</v>
      </c>
    </row>
    <row r="1220" spans="1:11" collapsed="1" x14ac:dyDescent="0.25">
      <c r="A1220" s="39"/>
      <c r="B1220" s="174" t="s">
        <v>432</v>
      </c>
      <c r="C1220" s="174" t="s">
        <v>433</v>
      </c>
      <c r="D1220" s="158"/>
      <c r="E1220" s="175">
        <v>3</v>
      </c>
      <c r="F1220" s="175"/>
    </row>
    <row r="1221" spans="1:11" outlineLevel="1" x14ac:dyDescent="0.25">
      <c r="A1221" s="39"/>
      <c r="B1221" s="137" t="s">
        <v>224</v>
      </c>
      <c r="C1221" s="137" t="s">
        <v>434</v>
      </c>
      <c r="D1221" s="29"/>
      <c r="E1221" s="30">
        <v>3</v>
      </c>
      <c r="F1221" s="30">
        <f>E1221*E1220</f>
        <v>9</v>
      </c>
    </row>
    <row r="1222" spans="1:11" ht="15" customHeight="1" outlineLevel="2" x14ac:dyDescent="0.25">
      <c r="A1222" s="39"/>
      <c r="B1222" s="164" t="s">
        <v>387</v>
      </c>
      <c r="C1222" s="164" t="s">
        <v>435</v>
      </c>
      <c r="D1222" s="48" t="s">
        <v>31</v>
      </c>
      <c r="E1222" s="128">
        <v>1</v>
      </c>
      <c r="F1222" s="128">
        <f>E1222*F1221</f>
        <v>9</v>
      </c>
    </row>
    <row r="1223" spans="1:11" ht="15" customHeight="1" outlineLevel="2" x14ac:dyDescent="0.25">
      <c r="A1223" s="39"/>
      <c r="B1223" s="164" t="s">
        <v>49</v>
      </c>
      <c r="C1223" s="164" t="s">
        <v>436</v>
      </c>
      <c r="D1223" s="48" t="s">
        <v>31</v>
      </c>
      <c r="E1223" s="128">
        <v>6</v>
      </c>
      <c r="F1223" s="128">
        <f>E1223*F1221</f>
        <v>54</v>
      </c>
    </row>
    <row r="1224" spans="1:11" ht="15" customHeight="1" outlineLevel="2" x14ac:dyDescent="0.25">
      <c r="A1224" s="39"/>
      <c r="B1224" s="164" t="s">
        <v>104</v>
      </c>
      <c r="C1224" s="164" t="s">
        <v>437</v>
      </c>
      <c r="D1224" s="48" t="s">
        <v>31</v>
      </c>
      <c r="E1224" s="128">
        <v>2</v>
      </c>
      <c r="F1224" s="128">
        <f>E1224*F1221</f>
        <v>18</v>
      </c>
    </row>
    <row r="1225" spans="1:11" ht="15" customHeight="1" outlineLevel="2" x14ac:dyDescent="0.25">
      <c r="A1225" s="39"/>
      <c r="B1225" s="164" t="s">
        <v>104</v>
      </c>
      <c r="C1225" s="164" t="s">
        <v>438</v>
      </c>
      <c r="D1225" s="48" t="s">
        <v>31</v>
      </c>
      <c r="E1225" s="128">
        <v>2</v>
      </c>
      <c r="F1225" s="128">
        <f>E1225*F1221</f>
        <v>18</v>
      </c>
    </row>
    <row r="1226" spans="1:11" outlineLevel="2" x14ac:dyDescent="0.25">
      <c r="A1226" s="39"/>
      <c r="B1226" s="55" t="s">
        <v>21</v>
      </c>
      <c r="C1226" s="164" t="s">
        <v>226</v>
      </c>
      <c r="D1226" s="129"/>
      <c r="E1226" s="128">
        <v>1</v>
      </c>
      <c r="F1226" s="128">
        <f>E1226*F1221</f>
        <v>9</v>
      </c>
    </row>
    <row r="1227" spans="1:11" ht="15" customHeight="1" outlineLevel="2" x14ac:dyDescent="0.25">
      <c r="A1227" s="39"/>
      <c r="B1227" s="177" t="s">
        <v>391</v>
      </c>
      <c r="C1227" s="177" t="s">
        <v>439</v>
      </c>
      <c r="D1227" s="72" t="s">
        <v>393</v>
      </c>
      <c r="E1227" s="128">
        <v>1</v>
      </c>
      <c r="F1227" s="128">
        <f>E1227*F1221</f>
        <v>9</v>
      </c>
    </row>
    <row r="1228" spans="1:11" outlineLevel="1" x14ac:dyDescent="0.25">
      <c r="A1228" s="39"/>
      <c r="B1228" s="180" t="s">
        <v>224</v>
      </c>
      <c r="C1228" s="180" t="s">
        <v>440</v>
      </c>
      <c r="D1228" s="29"/>
      <c r="E1228" s="30">
        <v>1</v>
      </c>
      <c r="F1228" s="30">
        <f>E1228*E1227</f>
        <v>1</v>
      </c>
    </row>
    <row r="1229" spans="1:11" outlineLevel="2" x14ac:dyDescent="0.25">
      <c r="A1229" s="39"/>
      <c r="B1229" s="165" t="s">
        <v>54</v>
      </c>
      <c r="C1229" s="165" t="s">
        <v>122</v>
      </c>
      <c r="D1229" s="67"/>
      <c r="E1229" s="68">
        <v>1</v>
      </c>
      <c r="F1229" s="68">
        <f>E1229*F1228</f>
        <v>1</v>
      </c>
    </row>
    <row r="1230" spans="1:11" ht="15" customHeight="1" outlineLevel="2" x14ac:dyDescent="0.25">
      <c r="A1230" s="39"/>
      <c r="B1230" s="164" t="s">
        <v>18</v>
      </c>
      <c r="C1230" s="164" t="s">
        <v>127</v>
      </c>
      <c r="D1230" s="48" t="s">
        <v>31</v>
      </c>
      <c r="E1230" s="128">
        <v>1</v>
      </c>
      <c r="F1230" s="68">
        <f>E1230*F1229</f>
        <v>1</v>
      </c>
    </row>
    <row r="1231" spans="1:11" ht="15" customHeight="1" outlineLevel="2" x14ac:dyDescent="0.25">
      <c r="A1231" s="39"/>
      <c r="B1231" s="164" t="s">
        <v>18</v>
      </c>
      <c r="C1231" s="164" t="s">
        <v>128</v>
      </c>
      <c r="D1231" s="48" t="s">
        <v>31</v>
      </c>
      <c r="E1231" s="128">
        <v>1</v>
      </c>
      <c r="F1231" s="68">
        <f>E1231*F1229</f>
        <v>1</v>
      </c>
    </row>
    <row r="1232" spans="1:11" outlineLevel="2" x14ac:dyDescent="0.25">
      <c r="A1232" s="39"/>
      <c r="B1232" s="152" t="s">
        <v>20</v>
      </c>
      <c r="C1232" s="153"/>
      <c r="D1232" s="181"/>
      <c r="E1232" s="75"/>
      <c r="F1232" s="70"/>
      <c r="G1232" s="182"/>
      <c r="H1232" s="182"/>
      <c r="I1232" s="182"/>
      <c r="J1232" s="182"/>
      <c r="K1232" s="182"/>
    </row>
    <row r="1233" spans="1:6" ht="15" customHeight="1" outlineLevel="2" x14ac:dyDescent="0.25">
      <c r="A1233" s="39"/>
      <c r="B1233" s="164" t="s">
        <v>387</v>
      </c>
      <c r="C1233" s="164" t="s">
        <v>528</v>
      </c>
      <c r="D1233" s="48" t="s">
        <v>31</v>
      </c>
      <c r="E1233" s="128">
        <v>1</v>
      </c>
      <c r="F1233" s="128">
        <f>E1233*F1228</f>
        <v>1</v>
      </c>
    </row>
    <row r="1234" spans="1:6" ht="15" customHeight="1" outlineLevel="2" x14ac:dyDescent="0.25">
      <c r="A1234" s="39"/>
      <c r="B1234" s="164" t="s">
        <v>112</v>
      </c>
      <c r="C1234" s="164" t="s">
        <v>436</v>
      </c>
      <c r="D1234" s="48" t="s">
        <v>31</v>
      </c>
      <c r="E1234" s="128">
        <v>6</v>
      </c>
      <c r="F1234" s="128">
        <f>E1234*F1228</f>
        <v>6</v>
      </c>
    </row>
    <row r="1235" spans="1:6" ht="15" customHeight="1" outlineLevel="2" x14ac:dyDescent="0.25">
      <c r="A1235" s="39"/>
      <c r="B1235" s="164" t="s">
        <v>104</v>
      </c>
      <c r="C1235" s="164" t="s">
        <v>529</v>
      </c>
      <c r="D1235" s="48" t="s">
        <v>31</v>
      </c>
      <c r="E1235" s="128">
        <v>2</v>
      </c>
      <c r="F1235" s="128">
        <f>E1235*F1228</f>
        <v>2</v>
      </c>
    </row>
    <row r="1236" spans="1:6" ht="15" customHeight="1" outlineLevel="2" x14ac:dyDescent="0.25">
      <c r="A1236" s="39"/>
      <c r="B1236" s="164" t="s">
        <v>104</v>
      </c>
      <c r="C1236" s="164" t="s">
        <v>530</v>
      </c>
      <c r="D1236" s="48" t="s">
        <v>31</v>
      </c>
      <c r="E1236" s="128">
        <v>2</v>
      </c>
      <c r="F1236" s="128">
        <f>E1236*F1228</f>
        <v>2</v>
      </c>
    </row>
    <row r="1237" spans="1:6" ht="15" customHeight="1" outlineLevel="2" x14ac:dyDescent="0.25">
      <c r="A1237" s="39"/>
      <c r="B1237" s="164" t="s">
        <v>391</v>
      </c>
      <c r="C1237" s="164" t="s">
        <v>531</v>
      </c>
      <c r="D1237" s="72" t="s">
        <v>393</v>
      </c>
      <c r="E1237" s="128">
        <v>1</v>
      </c>
      <c r="F1237" s="128">
        <f>E1237*F1228</f>
        <v>1</v>
      </c>
    </row>
    <row r="1238" spans="1:6" outlineLevel="2" x14ac:dyDescent="0.25">
      <c r="A1238" s="39"/>
      <c r="B1238" s="55" t="s">
        <v>21</v>
      </c>
      <c r="C1238" s="164" t="s">
        <v>123</v>
      </c>
      <c r="D1238" s="176"/>
      <c r="E1238" s="128">
        <v>1</v>
      </c>
      <c r="F1238" s="128">
        <f>E1238*F1228</f>
        <v>1</v>
      </c>
    </row>
    <row r="1239" spans="1:6" ht="33.75" outlineLevel="2" x14ac:dyDescent="0.25">
      <c r="A1239" s="39"/>
      <c r="B1239" s="164" t="s">
        <v>125</v>
      </c>
      <c r="C1239" s="164"/>
      <c r="D1239" s="129"/>
      <c r="E1239" s="128">
        <v>1</v>
      </c>
      <c r="F1239" s="128">
        <f>E1239*F1228</f>
        <v>1</v>
      </c>
    </row>
    <row r="1240" spans="1:6" outlineLevel="1" collapsed="1" x14ac:dyDescent="0.25">
      <c r="A1240" s="39"/>
      <c r="B1240" s="137" t="s">
        <v>411</v>
      </c>
      <c r="C1240" s="137" t="s">
        <v>441</v>
      </c>
      <c r="D1240" s="29"/>
      <c r="E1240" s="30">
        <v>1</v>
      </c>
      <c r="F1240" s="30">
        <f>E1240*E1220</f>
        <v>3</v>
      </c>
    </row>
    <row r="1241" spans="1:6" ht="15" customHeight="1" outlineLevel="2" x14ac:dyDescent="0.25">
      <c r="A1241" s="39"/>
      <c r="B1241" s="164" t="s">
        <v>112</v>
      </c>
      <c r="C1241" s="164" t="s">
        <v>412</v>
      </c>
      <c r="D1241" s="48" t="s">
        <v>31</v>
      </c>
      <c r="E1241" s="128">
        <v>24</v>
      </c>
      <c r="F1241" s="128">
        <f>E1241*F1240</f>
        <v>72</v>
      </c>
    </row>
    <row r="1242" spans="1:6" ht="15" customHeight="1" outlineLevel="2" x14ac:dyDescent="0.25">
      <c r="A1242" s="39"/>
      <c r="B1242" s="164" t="s">
        <v>27</v>
      </c>
      <c r="C1242" s="164" t="s">
        <v>442</v>
      </c>
      <c r="D1242" s="85" t="s">
        <v>113</v>
      </c>
      <c r="E1242" s="128">
        <v>2</v>
      </c>
      <c r="F1242" s="128">
        <f>E1242*F1240</f>
        <v>6</v>
      </c>
    </row>
    <row r="1243" spans="1:6" ht="15" customHeight="1" outlineLevel="2" x14ac:dyDescent="0.25">
      <c r="A1243" s="39"/>
      <c r="B1243" s="164" t="s">
        <v>27</v>
      </c>
      <c r="C1243" s="164" t="s">
        <v>443</v>
      </c>
      <c r="D1243" s="85" t="s">
        <v>113</v>
      </c>
      <c r="E1243" s="128">
        <v>2</v>
      </c>
      <c r="F1243" s="128">
        <f>E1243*F1240</f>
        <v>6</v>
      </c>
    </row>
    <row r="1244" spans="1:6" ht="15" customHeight="1" outlineLevel="2" x14ac:dyDescent="0.25">
      <c r="A1244" s="39"/>
      <c r="B1244" s="164" t="s">
        <v>39</v>
      </c>
      <c r="C1244" s="164" t="s">
        <v>444</v>
      </c>
      <c r="D1244" s="48" t="s">
        <v>26</v>
      </c>
      <c r="E1244" s="128">
        <v>2</v>
      </c>
      <c r="F1244" s="128">
        <f>E1244*F1240</f>
        <v>6</v>
      </c>
    </row>
    <row r="1245" spans="1:6" ht="15" customHeight="1" outlineLevel="2" x14ac:dyDescent="0.25">
      <c r="A1245" s="39"/>
      <c r="B1245" s="164" t="s">
        <v>39</v>
      </c>
      <c r="C1245" s="164" t="s">
        <v>445</v>
      </c>
      <c r="D1245" s="48" t="s">
        <v>26</v>
      </c>
      <c r="E1245" s="128">
        <v>2</v>
      </c>
      <c r="F1245" s="128">
        <f>E1245*F1240</f>
        <v>6</v>
      </c>
    </row>
    <row r="1246" spans="1:6" ht="15" customHeight="1" outlineLevel="2" x14ac:dyDescent="0.25">
      <c r="A1246" s="39"/>
      <c r="B1246" s="164" t="s">
        <v>44</v>
      </c>
      <c r="C1246" s="164" t="s">
        <v>446</v>
      </c>
      <c r="D1246" s="89" t="s">
        <v>418</v>
      </c>
      <c r="E1246" s="128">
        <v>2</v>
      </c>
      <c r="F1246" s="128">
        <f>E1246*F1240</f>
        <v>6</v>
      </c>
    </row>
    <row r="1247" spans="1:6" ht="15" customHeight="1" outlineLevel="2" x14ac:dyDescent="0.25">
      <c r="A1247" s="39"/>
      <c r="B1247" s="164" t="s">
        <v>420</v>
      </c>
      <c r="C1247" s="164" t="s">
        <v>447</v>
      </c>
      <c r="D1247" s="48" t="s">
        <v>26</v>
      </c>
      <c r="E1247" s="128">
        <v>2</v>
      </c>
      <c r="F1247" s="128">
        <f>E1247*F1240</f>
        <v>6</v>
      </c>
    </row>
    <row r="1248" spans="1:6" ht="15" customHeight="1" outlineLevel="2" x14ac:dyDescent="0.25">
      <c r="A1248" s="39"/>
      <c r="B1248" s="164" t="s">
        <v>420</v>
      </c>
      <c r="C1248" s="164" t="s">
        <v>448</v>
      </c>
      <c r="D1248" s="48" t="s">
        <v>26</v>
      </c>
      <c r="E1248" s="128">
        <v>2</v>
      </c>
      <c r="F1248" s="128">
        <f>E1248*F1240</f>
        <v>6</v>
      </c>
    </row>
    <row r="1249" spans="1:6" ht="15" customHeight="1" outlineLevel="2" x14ac:dyDescent="0.25">
      <c r="A1249" s="39"/>
      <c r="B1249" s="164" t="s">
        <v>420</v>
      </c>
      <c r="C1249" s="164" t="s">
        <v>449</v>
      </c>
      <c r="D1249" s="48" t="s">
        <v>26</v>
      </c>
      <c r="E1249" s="128">
        <v>2</v>
      </c>
      <c r="F1249" s="128">
        <f>E1249*F1240</f>
        <v>6</v>
      </c>
    </row>
    <row r="1250" spans="1:6" ht="15" customHeight="1" outlineLevel="2" x14ac:dyDescent="0.25">
      <c r="A1250" s="39"/>
      <c r="B1250" s="164" t="s">
        <v>420</v>
      </c>
      <c r="C1250" s="177" t="s">
        <v>450</v>
      </c>
      <c r="D1250" s="48" t="s">
        <v>26</v>
      </c>
      <c r="E1250" s="128">
        <v>2</v>
      </c>
      <c r="F1250" s="128">
        <f>E1250*F1240</f>
        <v>6</v>
      </c>
    </row>
    <row r="1251" spans="1:6" outlineLevel="1" x14ac:dyDescent="0.25">
      <c r="A1251" s="39"/>
      <c r="B1251" s="166" t="s">
        <v>20</v>
      </c>
      <c r="C1251" s="166"/>
      <c r="D1251" s="84"/>
      <c r="E1251" s="71"/>
      <c r="F1251" s="71"/>
    </row>
    <row r="1252" spans="1:6" outlineLevel="1" x14ac:dyDescent="0.25">
      <c r="A1252" s="39"/>
      <c r="B1252" s="55" t="s">
        <v>21</v>
      </c>
      <c r="C1252" s="164" t="s">
        <v>106</v>
      </c>
      <c r="D1252" s="72"/>
      <c r="E1252" s="128">
        <v>4</v>
      </c>
      <c r="F1252" s="128">
        <f>E1252*E1220</f>
        <v>12</v>
      </c>
    </row>
    <row r="1253" spans="1:6" ht="22.5" outlineLevel="1" x14ac:dyDescent="0.25">
      <c r="A1253" s="39"/>
      <c r="B1253" s="166" t="s">
        <v>50</v>
      </c>
      <c r="C1253" s="166"/>
      <c r="D1253" s="84"/>
      <c r="E1253" s="71"/>
      <c r="F1253" s="71"/>
    </row>
    <row r="1254" spans="1:6" ht="33.75" outlineLevel="1" x14ac:dyDescent="0.25">
      <c r="A1254" s="39"/>
      <c r="B1254" s="164" t="s">
        <v>402</v>
      </c>
      <c r="C1254" s="164"/>
      <c r="D1254" s="129"/>
      <c r="E1254" s="128">
        <v>24</v>
      </c>
      <c r="F1254" s="128">
        <f>E1254*E1220</f>
        <v>72</v>
      </c>
    </row>
    <row r="1255" spans="1:6" ht="22.5" outlineLevel="1" x14ac:dyDescent="0.25">
      <c r="A1255" s="39"/>
      <c r="B1255" s="164" t="s">
        <v>429</v>
      </c>
      <c r="C1255" s="164"/>
      <c r="D1255" s="129"/>
      <c r="E1255" s="128">
        <v>2</v>
      </c>
      <c r="F1255" s="128">
        <f>E1255*E1220</f>
        <v>6</v>
      </c>
    </row>
    <row r="1256" spans="1:6" ht="22.5" outlineLevel="1" x14ac:dyDescent="0.25">
      <c r="A1256" s="39"/>
      <c r="B1256" s="164" t="s">
        <v>41</v>
      </c>
      <c r="C1256" s="164"/>
      <c r="D1256" s="129"/>
      <c r="E1256" s="128">
        <v>24</v>
      </c>
      <c r="F1256" s="128">
        <f>E1256*E1220</f>
        <v>72</v>
      </c>
    </row>
    <row r="1257" spans="1:6" ht="22.5" outlineLevel="1" x14ac:dyDescent="0.25">
      <c r="A1257" s="39"/>
      <c r="B1257" s="164" t="s">
        <v>42</v>
      </c>
      <c r="C1257" s="164"/>
      <c r="D1257" s="129"/>
      <c r="E1257" s="128">
        <v>24</v>
      </c>
      <c r="F1257" s="128">
        <f>E1257*E1220</f>
        <v>72</v>
      </c>
    </row>
    <row r="1258" spans="1:6" ht="22.5" outlineLevel="1" x14ac:dyDescent="0.25">
      <c r="A1258" s="39"/>
      <c r="B1258" s="164" t="s">
        <v>430</v>
      </c>
      <c r="C1258" s="164"/>
      <c r="D1258" s="129"/>
      <c r="E1258" s="128">
        <v>2</v>
      </c>
      <c r="F1258" s="128">
        <f>E1258*E1220</f>
        <v>6</v>
      </c>
    </row>
    <row r="1259" spans="1:6" ht="22.5" outlineLevel="1" x14ac:dyDescent="0.25">
      <c r="A1259" s="39"/>
      <c r="B1259" s="164" t="s">
        <v>43</v>
      </c>
      <c r="C1259" s="164"/>
      <c r="D1259" s="129"/>
      <c r="E1259" s="128">
        <v>24</v>
      </c>
      <c r="F1259" s="128">
        <f>E1259*E1220</f>
        <v>72</v>
      </c>
    </row>
    <row r="1260" spans="1:6" ht="22.5" outlineLevel="1" x14ac:dyDescent="0.25">
      <c r="A1260" s="39"/>
      <c r="B1260" s="164" t="s">
        <v>431</v>
      </c>
      <c r="C1260" s="164"/>
      <c r="D1260" s="129"/>
      <c r="E1260" s="128">
        <v>4</v>
      </c>
      <c r="F1260" s="128">
        <f>E1260*E1220</f>
        <v>12</v>
      </c>
    </row>
    <row r="1261" spans="1:6" collapsed="1" x14ac:dyDescent="0.25">
      <c r="A1261" s="39"/>
      <c r="B1261" s="174" t="s">
        <v>451</v>
      </c>
      <c r="C1261" s="174" t="s">
        <v>452</v>
      </c>
      <c r="D1261" s="158"/>
      <c r="E1261" s="175">
        <v>3</v>
      </c>
      <c r="F1261" s="175"/>
    </row>
    <row r="1262" spans="1:6" ht="15" customHeight="1" outlineLevel="1" x14ac:dyDescent="0.25">
      <c r="A1262" s="39"/>
      <c r="B1262" s="177" t="s">
        <v>364</v>
      </c>
      <c r="C1262" s="177" t="s">
        <v>453</v>
      </c>
      <c r="D1262" s="93" t="s">
        <v>454</v>
      </c>
      <c r="E1262" s="128">
        <v>1</v>
      </c>
      <c r="F1262" s="128">
        <f>E1262*E1261</f>
        <v>3</v>
      </c>
    </row>
    <row r="1263" spans="1:6" ht="15" customHeight="1" outlineLevel="1" x14ac:dyDescent="0.25">
      <c r="A1263" s="39"/>
      <c r="B1263" s="177" t="s">
        <v>18</v>
      </c>
      <c r="C1263" s="177" t="s">
        <v>455</v>
      </c>
      <c r="D1263" s="48" t="s">
        <v>26</v>
      </c>
      <c r="E1263" s="128">
        <v>1</v>
      </c>
      <c r="F1263" s="128">
        <f>E1263*E1261</f>
        <v>3</v>
      </c>
    </row>
    <row r="1264" spans="1:6" ht="45" outlineLevel="1" x14ac:dyDescent="0.25">
      <c r="A1264" s="39"/>
      <c r="B1264" s="164" t="s">
        <v>532</v>
      </c>
      <c r="C1264" s="164"/>
      <c r="D1264" s="129"/>
      <c r="E1264" s="128">
        <v>1</v>
      </c>
      <c r="F1264" s="128">
        <f>E1264*E1261</f>
        <v>3</v>
      </c>
    </row>
    <row r="1265" spans="1:6" ht="15" customHeight="1" collapsed="1" x14ac:dyDescent="0.25">
      <c r="A1265" s="39"/>
      <c r="B1265" s="164" t="s">
        <v>114</v>
      </c>
      <c r="C1265" s="164" t="s">
        <v>456</v>
      </c>
      <c r="D1265" s="72" t="s">
        <v>30</v>
      </c>
      <c r="E1265" s="128">
        <v>4</v>
      </c>
      <c r="F1265" s="128">
        <f>E1265</f>
        <v>4</v>
      </c>
    </row>
    <row r="1266" spans="1:6" ht="15" customHeight="1" x14ac:dyDescent="0.25">
      <c r="A1266" s="39"/>
      <c r="B1266" s="164" t="s">
        <v>33</v>
      </c>
      <c r="C1266" s="164" t="s">
        <v>457</v>
      </c>
      <c r="D1266" s="72" t="s">
        <v>53</v>
      </c>
      <c r="E1266" s="128">
        <v>396</v>
      </c>
      <c r="F1266" s="128">
        <f t="shared" ref="F1266:F1288" si="0">E1266</f>
        <v>396</v>
      </c>
    </row>
    <row r="1267" spans="1:6" ht="15" customHeight="1" x14ac:dyDescent="0.25">
      <c r="A1267" s="39"/>
      <c r="B1267" s="164" t="s">
        <v>33</v>
      </c>
      <c r="C1267" s="164" t="s">
        <v>458</v>
      </c>
      <c r="D1267" s="72" t="s">
        <v>115</v>
      </c>
      <c r="E1267" s="128">
        <v>2</v>
      </c>
      <c r="F1267" s="128">
        <f t="shared" si="0"/>
        <v>2</v>
      </c>
    </row>
    <row r="1268" spans="1:6" ht="15" customHeight="1" x14ac:dyDescent="0.25">
      <c r="A1268" s="39"/>
      <c r="B1268" s="164" t="s">
        <v>33</v>
      </c>
      <c r="C1268" s="164" t="s">
        <v>459</v>
      </c>
      <c r="D1268" s="72" t="s">
        <v>115</v>
      </c>
      <c r="E1268" s="128">
        <v>2</v>
      </c>
      <c r="F1268" s="128">
        <f t="shared" si="0"/>
        <v>2</v>
      </c>
    </row>
    <row r="1269" spans="1:6" ht="15" customHeight="1" x14ac:dyDescent="0.25">
      <c r="A1269" s="39"/>
      <c r="B1269" s="164" t="s">
        <v>33</v>
      </c>
      <c r="C1269" s="164" t="s">
        <v>460</v>
      </c>
      <c r="D1269" s="72" t="s">
        <v>115</v>
      </c>
      <c r="E1269" s="128">
        <v>2</v>
      </c>
      <c r="F1269" s="128">
        <f t="shared" si="0"/>
        <v>2</v>
      </c>
    </row>
    <row r="1270" spans="1:6" ht="15" customHeight="1" x14ac:dyDescent="0.25">
      <c r="A1270" s="39"/>
      <c r="B1270" s="164" t="s">
        <v>33</v>
      </c>
      <c r="C1270" s="164" t="s">
        <v>461</v>
      </c>
      <c r="D1270" s="72" t="s">
        <v>115</v>
      </c>
      <c r="E1270" s="128">
        <v>2</v>
      </c>
      <c r="F1270" s="128">
        <f t="shared" si="0"/>
        <v>2</v>
      </c>
    </row>
    <row r="1271" spans="1:6" ht="15" customHeight="1" x14ac:dyDescent="0.25">
      <c r="A1271" s="39"/>
      <c r="B1271" s="164" t="s">
        <v>29</v>
      </c>
      <c r="C1271" s="164" t="s">
        <v>462</v>
      </c>
      <c r="D1271" s="72" t="s">
        <v>463</v>
      </c>
      <c r="E1271" s="128">
        <v>8</v>
      </c>
      <c r="F1271" s="128">
        <f t="shared" si="0"/>
        <v>8</v>
      </c>
    </row>
    <row r="1272" spans="1:6" ht="15" customHeight="1" x14ac:dyDescent="0.25">
      <c r="A1272" s="39"/>
      <c r="B1272" s="164" t="s">
        <v>38</v>
      </c>
      <c r="C1272" s="164" t="s">
        <v>464</v>
      </c>
      <c r="D1272" s="72" t="s">
        <v>463</v>
      </c>
      <c r="E1272" s="128">
        <v>24</v>
      </c>
      <c r="F1272" s="128">
        <f t="shared" si="0"/>
        <v>24</v>
      </c>
    </row>
    <row r="1273" spans="1:6" ht="15" customHeight="1" x14ac:dyDescent="0.25">
      <c r="A1273" s="39"/>
      <c r="B1273" s="177" t="s">
        <v>38</v>
      </c>
      <c r="C1273" s="177" t="s">
        <v>676</v>
      </c>
      <c r="D1273" s="72" t="s">
        <v>463</v>
      </c>
      <c r="E1273" s="128">
        <v>4</v>
      </c>
      <c r="F1273" s="128">
        <f t="shared" si="0"/>
        <v>4</v>
      </c>
    </row>
    <row r="1274" spans="1:6" ht="15" customHeight="1" x14ac:dyDescent="0.25">
      <c r="A1274" s="39"/>
      <c r="B1274" s="177" t="s">
        <v>38</v>
      </c>
      <c r="C1274" s="177" t="s">
        <v>675</v>
      </c>
      <c r="D1274" s="72" t="s">
        <v>463</v>
      </c>
      <c r="E1274" s="128">
        <v>4</v>
      </c>
      <c r="F1274" s="128">
        <f t="shared" si="0"/>
        <v>4</v>
      </c>
    </row>
    <row r="1275" spans="1:6" ht="15" customHeight="1" x14ac:dyDescent="0.25">
      <c r="A1275" s="39"/>
      <c r="B1275" s="164" t="s">
        <v>8</v>
      </c>
      <c r="C1275" s="164" t="s">
        <v>465</v>
      </c>
      <c r="D1275" s="89" t="s">
        <v>466</v>
      </c>
      <c r="E1275" s="128">
        <v>420</v>
      </c>
      <c r="F1275" s="128">
        <f t="shared" si="0"/>
        <v>420</v>
      </c>
    </row>
    <row r="1276" spans="1:6" ht="15" customHeight="1" x14ac:dyDescent="0.25">
      <c r="A1276" s="39"/>
      <c r="B1276" s="164" t="s">
        <v>8</v>
      </c>
      <c r="C1276" s="164" t="s">
        <v>467</v>
      </c>
      <c r="D1276" s="89" t="s">
        <v>466</v>
      </c>
      <c r="E1276" s="128">
        <v>420</v>
      </c>
      <c r="F1276" s="128">
        <f t="shared" si="0"/>
        <v>420</v>
      </c>
    </row>
    <row r="1277" spans="1:6" ht="15" customHeight="1" x14ac:dyDescent="0.25">
      <c r="A1277" s="39"/>
      <c r="B1277" s="164" t="s">
        <v>8</v>
      </c>
      <c r="C1277" s="164" t="s">
        <v>469</v>
      </c>
      <c r="D1277" s="89" t="s">
        <v>468</v>
      </c>
      <c r="E1277" s="128">
        <v>240</v>
      </c>
      <c r="F1277" s="128">
        <f t="shared" si="0"/>
        <v>240</v>
      </c>
    </row>
    <row r="1278" spans="1:6" ht="15" customHeight="1" x14ac:dyDescent="0.25">
      <c r="A1278" s="39"/>
      <c r="B1278" s="164" t="s">
        <v>8</v>
      </c>
      <c r="C1278" s="164" t="s">
        <v>470</v>
      </c>
      <c r="D1278" s="94" t="s">
        <v>471</v>
      </c>
      <c r="E1278" s="128">
        <v>396</v>
      </c>
      <c r="F1278" s="128">
        <f t="shared" si="0"/>
        <v>396</v>
      </c>
    </row>
    <row r="1279" spans="1:6" ht="15" customHeight="1" x14ac:dyDescent="0.25">
      <c r="A1279" s="39"/>
      <c r="B1279" s="164" t="s">
        <v>37</v>
      </c>
      <c r="C1279" s="164" t="s">
        <v>472</v>
      </c>
      <c r="D1279" s="48" t="s">
        <v>31</v>
      </c>
      <c r="E1279" s="128">
        <v>53</v>
      </c>
      <c r="F1279" s="128">
        <f t="shared" si="0"/>
        <v>53</v>
      </c>
    </row>
    <row r="1280" spans="1:6" ht="15" customHeight="1" x14ac:dyDescent="0.25">
      <c r="A1280" s="39"/>
      <c r="B1280" s="164" t="s">
        <v>37</v>
      </c>
      <c r="C1280" s="164" t="s">
        <v>107</v>
      </c>
      <c r="D1280" s="48" t="s">
        <v>31</v>
      </c>
      <c r="E1280" s="128">
        <v>3</v>
      </c>
      <c r="F1280" s="128">
        <f t="shared" si="0"/>
        <v>3</v>
      </c>
    </row>
    <row r="1281" spans="1:6" ht="15" customHeight="1" x14ac:dyDescent="0.25">
      <c r="A1281" s="39"/>
      <c r="B1281" s="164" t="s">
        <v>18</v>
      </c>
      <c r="C1281" s="164" t="s">
        <v>473</v>
      </c>
      <c r="D1281" s="48" t="s">
        <v>26</v>
      </c>
      <c r="E1281" s="128">
        <v>3</v>
      </c>
      <c r="F1281" s="128">
        <f t="shared" si="0"/>
        <v>3</v>
      </c>
    </row>
    <row r="1282" spans="1:6" ht="15" customHeight="1" x14ac:dyDescent="0.25">
      <c r="A1282" s="39"/>
      <c r="B1282" s="177" t="s">
        <v>18</v>
      </c>
      <c r="C1282" s="177" t="s">
        <v>474</v>
      </c>
      <c r="D1282" s="48" t="s">
        <v>26</v>
      </c>
      <c r="E1282" s="128">
        <v>105</v>
      </c>
      <c r="F1282" s="128">
        <f t="shared" si="0"/>
        <v>105</v>
      </c>
    </row>
    <row r="1283" spans="1:6" ht="15" customHeight="1" x14ac:dyDescent="0.25">
      <c r="A1283" s="39"/>
      <c r="B1283" s="177" t="s">
        <v>18</v>
      </c>
      <c r="C1283" s="177" t="s">
        <v>475</v>
      </c>
      <c r="D1283" s="48" t="s">
        <v>26</v>
      </c>
      <c r="E1283" s="128">
        <v>34</v>
      </c>
      <c r="F1283" s="128">
        <f t="shared" si="0"/>
        <v>34</v>
      </c>
    </row>
    <row r="1284" spans="1:6" ht="15" customHeight="1" x14ac:dyDescent="0.25">
      <c r="A1284" s="39"/>
      <c r="B1284" s="177" t="s">
        <v>18</v>
      </c>
      <c r="C1284" s="177" t="s">
        <v>476</v>
      </c>
      <c r="D1284" s="48" t="s">
        <v>26</v>
      </c>
      <c r="E1284" s="128">
        <v>6</v>
      </c>
      <c r="F1284" s="128">
        <f t="shared" si="0"/>
        <v>6</v>
      </c>
    </row>
    <row r="1285" spans="1:6" ht="15" customHeight="1" x14ac:dyDescent="0.25">
      <c r="A1285" s="39"/>
      <c r="B1285" s="164" t="s">
        <v>29</v>
      </c>
      <c r="C1285" s="164" t="s">
        <v>477</v>
      </c>
      <c r="D1285" s="48" t="s">
        <v>31</v>
      </c>
      <c r="E1285" s="128">
        <v>198</v>
      </c>
      <c r="F1285" s="128">
        <f t="shared" si="0"/>
        <v>198</v>
      </c>
    </row>
    <row r="1286" spans="1:6" ht="15" customHeight="1" x14ac:dyDescent="0.25">
      <c r="A1286" s="39"/>
      <c r="B1286" s="164" t="s">
        <v>310</v>
      </c>
      <c r="C1286" s="164" t="s">
        <v>478</v>
      </c>
      <c r="D1286" s="72" t="s">
        <v>30</v>
      </c>
      <c r="E1286" s="128">
        <v>6</v>
      </c>
      <c r="F1286" s="128">
        <f t="shared" si="0"/>
        <v>6</v>
      </c>
    </row>
    <row r="1287" spans="1:6" ht="15" customHeight="1" x14ac:dyDescent="0.25">
      <c r="A1287" s="39"/>
      <c r="B1287" s="164" t="s">
        <v>37</v>
      </c>
      <c r="C1287" s="164" t="s">
        <v>472</v>
      </c>
      <c r="D1287" s="48" t="s">
        <v>31</v>
      </c>
      <c r="E1287" s="128">
        <v>6</v>
      </c>
      <c r="F1287" s="128">
        <f t="shared" si="0"/>
        <v>6</v>
      </c>
    </row>
    <row r="1288" spans="1:6" ht="15" customHeight="1" x14ac:dyDescent="0.25">
      <c r="A1288" s="39"/>
      <c r="B1288" s="164" t="s">
        <v>18</v>
      </c>
      <c r="C1288" s="164" t="s">
        <v>479</v>
      </c>
      <c r="D1288" s="48" t="s">
        <v>26</v>
      </c>
      <c r="E1288" s="128">
        <v>12</v>
      </c>
      <c r="F1288" s="128">
        <f t="shared" si="0"/>
        <v>12</v>
      </c>
    </row>
    <row r="1289" spans="1:6" ht="33.75" x14ac:dyDescent="0.25">
      <c r="A1289" s="39"/>
      <c r="B1289" s="164" t="s">
        <v>480</v>
      </c>
      <c r="C1289" s="164"/>
      <c r="D1289" s="129"/>
      <c r="E1289" s="128">
        <v>1</v>
      </c>
      <c r="F1289" s="128">
        <f>E1289</f>
        <v>1</v>
      </c>
    </row>
    <row r="1290" spans="1:6" ht="22.5" x14ac:dyDescent="0.25">
      <c r="A1290" s="39"/>
      <c r="B1290" s="164" t="s">
        <v>517</v>
      </c>
      <c r="C1290" s="164"/>
      <c r="D1290" s="129"/>
      <c r="E1290" s="128">
        <v>1</v>
      </c>
      <c r="F1290" s="128">
        <f t="shared" ref="F1290:F1319" si="1">E1290</f>
        <v>1</v>
      </c>
    </row>
    <row r="1291" spans="1:6" x14ac:dyDescent="0.25">
      <c r="A1291" s="39"/>
      <c r="B1291" s="110" t="s">
        <v>481</v>
      </c>
      <c r="C1291" s="165"/>
      <c r="D1291" s="67"/>
      <c r="E1291" s="68">
        <v>9</v>
      </c>
      <c r="F1291" s="128">
        <f t="shared" si="1"/>
        <v>9</v>
      </c>
    </row>
    <row r="1292" spans="1:6" x14ac:dyDescent="0.25">
      <c r="A1292" s="39"/>
      <c r="B1292" s="110" t="s">
        <v>482</v>
      </c>
      <c r="C1292" s="165"/>
      <c r="D1292" s="67"/>
      <c r="E1292" s="68">
        <v>9</v>
      </c>
      <c r="F1292" s="128">
        <f t="shared" si="1"/>
        <v>9</v>
      </c>
    </row>
    <row r="1293" spans="1:6" x14ac:dyDescent="0.25">
      <c r="A1293" s="39"/>
      <c r="B1293" s="110" t="s">
        <v>483</v>
      </c>
      <c r="C1293" s="165"/>
      <c r="D1293" s="67"/>
      <c r="E1293" s="68">
        <v>36</v>
      </c>
      <c r="F1293" s="128">
        <f t="shared" si="1"/>
        <v>36</v>
      </c>
    </row>
    <row r="1294" spans="1:6" x14ac:dyDescent="0.25">
      <c r="A1294" s="39"/>
      <c r="B1294" s="110" t="s">
        <v>484</v>
      </c>
      <c r="C1294" s="165"/>
      <c r="D1294" s="67"/>
      <c r="E1294" s="68">
        <v>156</v>
      </c>
      <c r="F1294" s="128">
        <f t="shared" si="1"/>
        <v>156</v>
      </c>
    </row>
    <row r="1295" spans="1:6" x14ac:dyDescent="0.25">
      <c r="A1295" s="39"/>
      <c r="B1295" s="110" t="s">
        <v>485</v>
      </c>
      <c r="C1295" s="106"/>
      <c r="D1295" s="107"/>
      <c r="E1295" s="108">
        <v>180</v>
      </c>
      <c r="F1295" s="128">
        <f t="shared" si="1"/>
        <v>180</v>
      </c>
    </row>
    <row r="1296" spans="1:6" x14ac:dyDescent="0.25">
      <c r="A1296" s="39"/>
      <c r="B1296" s="110" t="s">
        <v>486</v>
      </c>
      <c r="C1296" s="106"/>
      <c r="D1296" s="107"/>
      <c r="E1296" s="108">
        <v>390</v>
      </c>
      <c r="F1296" s="128">
        <f t="shared" si="1"/>
        <v>390</v>
      </c>
    </row>
    <row r="1297" spans="1:6" x14ac:dyDescent="0.25">
      <c r="A1297" s="39"/>
      <c r="B1297" s="110" t="s">
        <v>677</v>
      </c>
      <c r="C1297" s="106"/>
      <c r="D1297" s="107"/>
      <c r="E1297" s="108">
        <v>768</v>
      </c>
      <c r="F1297" s="128">
        <f>E1297</f>
        <v>768</v>
      </c>
    </row>
    <row r="1298" spans="1:6" x14ac:dyDescent="0.25">
      <c r="A1298" s="39"/>
      <c r="B1298" s="110" t="s">
        <v>116</v>
      </c>
      <c r="C1298" s="106"/>
      <c r="D1298" s="107"/>
      <c r="E1298" s="108">
        <v>180</v>
      </c>
      <c r="F1298" s="128">
        <f t="shared" si="1"/>
        <v>180</v>
      </c>
    </row>
    <row r="1299" spans="1:6" x14ac:dyDescent="0.25">
      <c r="A1299" s="39"/>
      <c r="B1299" s="110" t="s">
        <v>487</v>
      </c>
      <c r="C1299" s="106"/>
      <c r="D1299" s="107"/>
      <c r="E1299" s="108">
        <v>188</v>
      </c>
      <c r="F1299" s="128">
        <f t="shared" si="1"/>
        <v>188</v>
      </c>
    </row>
    <row r="1300" spans="1:6" x14ac:dyDescent="0.25">
      <c r="A1300" s="39"/>
      <c r="B1300" s="110" t="s">
        <v>488</v>
      </c>
      <c r="C1300" s="106"/>
      <c r="D1300" s="107"/>
      <c r="E1300" s="108">
        <v>396</v>
      </c>
      <c r="F1300" s="128">
        <f t="shared" si="1"/>
        <v>396</v>
      </c>
    </row>
    <row r="1301" spans="1:6" x14ac:dyDescent="0.25">
      <c r="A1301" s="39"/>
      <c r="B1301" s="110" t="s">
        <v>518</v>
      </c>
      <c r="C1301" s="106"/>
      <c r="D1301" s="107"/>
      <c r="E1301" s="108">
        <v>396</v>
      </c>
      <c r="F1301" s="128">
        <f t="shared" si="1"/>
        <v>396</v>
      </c>
    </row>
    <row r="1302" spans="1:6" x14ac:dyDescent="0.25">
      <c r="A1302" s="39"/>
      <c r="B1302" s="113" t="s">
        <v>489</v>
      </c>
      <c r="C1302" s="106"/>
      <c r="D1302" s="107"/>
      <c r="E1302" s="108">
        <v>9</v>
      </c>
      <c r="F1302" s="128">
        <f t="shared" si="1"/>
        <v>9</v>
      </c>
    </row>
    <row r="1303" spans="1:6" x14ac:dyDescent="0.25">
      <c r="A1303" s="39"/>
      <c r="B1303" s="113" t="s">
        <v>117</v>
      </c>
      <c r="C1303" s="106"/>
      <c r="D1303" s="107"/>
      <c r="E1303" s="108">
        <v>1152</v>
      </c>
      <c r="F1303" s="128">
        <f t="shared" si="1"/>
        <v>1152</v>
      </c>
    </row>
    <row r="1304" spans="1:6" x14ac:dyDescent="0.25">
      <c r="A1304" s="39"/>
      <c r="B1304" s="113" t="s">
        <v>55</v>
      </c>
      <c r="C1304" s="106"/>
      <c r="D1304" s="107"/>
      <c r="E1304" s="108">
        <v>360</v>
      </c>
      <c r="F1304" s="128">
        <f t="shared" si="1"/>
        <v>360</v>
      </c>
    </row>
    <row r="1305" spans="1:6" x14ac:dyDescent="0.25">
      <c r="A1305" s="39"/>
      <c r="B1305" s="113" t="s">
        <v>118</v>
      </c>
      <c r="C1305" s="106"/>
      <c r="D1305" s="107"/>
      <c r="E1305" s="108">
        <v>396</v>
      </c>
      <c r="F1305" s="128">
        <f t="shared" si="1"/>
        <v>396</v>
      </c>
    </row>
    <row r="1306" spans="1:6" x14ac:dyDescent="0.25">
      <c r="A1306" s="39"/>
      <c r="B1306" s="113" t="s">
        <v>490</v>
      </c>
      <c r="C1306" s="106"/>
      <c r="D1306" s="107"/>
      <c r="E1306" s="108">
        <v>32</v>
      </c>
      <c r="F1306" s="128">
        <f t="shared" si="1"/>
        <v>32</v>
      </c>
    </row>
    <row r="1307" spans="1:6" x14ac:dyDescent="0.25">
      <c r="A1307" s="39"/>
      <c r="B1307" s="113" t="s">
        <v>519</v>
      </c>
      <c r="C1307" s="106"/>
      <c r="D1307" s="107"/>
      <c r="E1307" s="108">
        <v>396</v>
      </c>
      <c r="F1307" s="128">
        <f t="shared" si="1"/>
        <v>396</v>
      </c>
    </row>
    <row r="1308" spans="1:6" x14ac:dyDescent="0.25">
      <c r="A1308" s="39"/>
      <c r="B1308" s="113" t="s">
        <v>491</v>
      </c>
      <c r="C1308" s="106"/>
      <c r="D1308" s="107"/>
      <c r="E1308" s="108">
        <v>18</v>
      </c>
      <c r="F1308" s="128">
        <f t="shared" si="1"/>
        <v>18</v>
      </c>
    </row>
    <row r="1309" spans="1:6" x14ac:dyDescent="0.25">
      <c r="A1309" s="39"/>
      <c r="B1309" s="113" t="s">
        <v>56</v>
      </c>
      <c r="C1309" s="106"/>
      <c r="D1309" s="107"/>
      <c r="E1309" s="108">
        <v>1350</v>
      </c>
      <c r="F1309" s="128">
        <f t="shared" si="1"/>
        <v>1350</v>
      </c>
    </row>
    <row r="1310" spans="1:6" x14ac:dyDescent="0.25">
      <c r="A1310" s="39"/>
      <c r="B1310" s="113" t="s">
        <v>35</v>
      </c>
      <c r="C1310" s="106"/>
      <c r="D1310" s="107"/>
      <c r="E1310" s="108">
        <v>360</v>
      </c>
      <c r="F1310" s="128">
        <f t="shared" si="1"/>
        <v>360</v>
      </c>
    </row>
    <row r="1311" spans="1:6" x14ac:dyDescent="0.25">
      <c r="A1311" s="39"/>
      <c r="B1311" s="113" t="s">
        <v>430</v>
      </c>
      <c r="C1311" s="106"/>
      <c r="D1311" s="107"/>
      <c r="E1311" s="108">
        <v>396</v>
      </c>
      <c r="F1311" s="128">
        <f t="shared" si="1"/>
        <v>396</v>
      </c>
    </row>
    <row r="1312" spans="1:6" x14ac:dyDescent="0.25">
      <c r="A1312" s="39"/>
      <c r="B1312" s="113" t="s">
        <v>51</v>
      </c>
      <c r="C1312" s="106"/>
      <c r="D1312" s="107"/>
      <c r="E1312" s="108">
        <v>32</v>
      </c>
      <c r="F1312" s="128">
        <f t="shared" si="1"/>
        <v>32</v>
      </c>
    </row>
    <row r="1313" spans="1:6" x14ac:dyDescent="0.25">
      <c r="A1313" s="39"/>
      <c r="B1313" s="113" t="s">
        <v>492</v>
      </c>
      <c r="C1313" s="106"/>
      <c r="D1313" s="107"/>
      <c r="E1313" s="108">
        <v>396</v>
      </c>
      <c r="F1313" s="128">
        <f t="shared" si="1"/>
        <v>396</v>
      </c>
    </row>
    <row r="1314" spans="1:6" x14ac:dyDescent="0.25">
      <c r="A1314" s="39"/>
      <c r="B1314" s="113" t="s">
        <v>493</v>
      </c>
      <c r="C1314" s="106"/>
      <c r="D1314" s="107"/>
      <c r="E1314" s="108">
        <v>36</v>
      </c>
      <c r="F1314" s="128">
        <f t="shared" si="1"/>
        <v>36</v>
      </c>
    </row>
    <row r="1315" spans="1:6" x14ac:dyDescent="0.25">
      <c r="A1315" s="39"/>
      <c r="B1315" s="113" t="s">
        <v>57</v>
      </c>
      <c r="C1315" s="106"/>
      <c r="D1315" s="107"/>
      <c r="E1315" s="108">
        <v>2502</v>
      </c>
      <c r="F1315" s="128">
        <f t="shared" si="1"/>
        <v>2502</v>
      </c>
    </row>
    <row r="1316" spans="1:6" x14ac:dyDescent="0.25">
      <c r="A1316" s="39"/>
      <c r="B1316" s="113" t="s">
        <v>494</v>
      </c>
      <c r="C1316" s="106"/>
      <c r="D1316" s="107"/>
      <c r="E1316" s="108">
        <v>220</v>
      </c>
      <c r="F1316" s="128">
        <f t="shared" si="1"/>
        <v>220</v>
      </c>
    </row>
    <row r="1317" spans="1:6" x14ac:dyDescent="0.25">
      <c r="A1317" s="39"/>
      <c r="B1317" s="113" t="s">
        <v>495</v>
      </c>
      <c r="C1317" s="106"/>
      <c r="D1317" s="107"/>
      <c r="E1317" s="108">
        <v>792</v>
      </c>
      <c r="F1317" s="128">
        <f t="shared" si="1"/>
        <v>792</v>
      </c>
    </row>
    <row r="1318" spans="1:6" x14ac:dyDescent="0.25">
      <c r="A1318" s="39"/>
      <c r="B1318" s="113" t="s">
        <v>34</v>
      </c>
      <c r="C1318" s="106"/>
      <c r="D1318" s="107"/>
      <c r="E1318" s="108">
        <v>720</v>
      </c>
      <c r="F1318" s="128">
        <f t="shared" si="1"/>
        <v>720</v>
      </c>
    </row>
    <row r="1319" spans="1:6" x14ac:dyDescent="0.25">
      <c r="A1319" s="39"/>
      <c r="B1319" s="113" t="s">
        <v>52</v>
      </c>
      <c r="C1319" s="106"/>
      <c r="D1319" s="107"/>
      <c r="E1319" s="108">
        <v>792</v>
      </c>
      <c r="F1319" s="128">
        <f t="shared" si="1"/>
        <v>792</v>
      </c>
    </row>
    <row r="1320" spans="1:6" x14ac:dyDescent="0.25">
      <c r="A1320" s="39"/>
      <c r="B1320" s="114" t="s">
        <v>121</v>
      </c>
      <c r="C1320" s="100"/>
      <c r="D1320" s="101"/>
      <c r="E1320" s="102"/>
      <c r="F1320" s="103"/>
    </row>
    <row r="1321" spans="1:6" x14ac:dyDescent="0.25">
      <c r="A1321" s="39"/>
      <c r="B1321" s="115" t="s">
        <v>32</v>
      </c>
      <c r="C1321" s="115" t="s">
        <v>120</v>
      </c>
      <c r="D1321" s="116"/>
      <c r="E1321" s="117">
        <v>16</v>
      </c>
      <c r="F1321" s="117">
        <f>E1321</f>
        <v>16</v>
      </c>
    </row>
    <row r="1322" spans="1:6" outlineLevel="1" x14ac:dyDescent="0.25">
      <c r="A1322" s="39"/>
      <c r="B1322" s="112" t="s">
        <v>85</v>
      </c>
      <c r="C1322" s="112"/>
      <c r="D1322" s="104"/>
      <c r="E1322" s="105">
        <v>1</v>
      </c>
      <c r="F1322" s="105">
        <f>E1322*F1321</f>
        <v>16</v>
      </c>
    </row>
    <row r="1323" spans="1:6" outlineLevel="1" x14ac:dyDescent="0.25">
      <c r="A1323" s="39"/>
      <c r="B1323" s="118" t="s">
        <v>47</v>
      </c>
      <c r="C1323" s="118" t="s">
        <v>86</v>
      </c>
      <c r="D1323" s="119"/>
      <c r="E1323" s="120">
        <v>1</v>
      </c>
      <c r="F1323" s="120">
        <f>E1323*F1321</f>
        <v>16</v>
      </c>
    </row>
    <row r="1324" spans="1:6" ht="24" outlineLevel="1" x14ac:dyDescent="0.25">
      <c r="A1324" s="39"/>
      <c r="B1324" s="111" t="s">
        <v>87</v>
      </c>
      <c r="C1324" s="111" t="s">
        <v>88</v>
      </c>
      <c r="D1324" s="104" t="s">
        <v>89</v>
      </c>
      <c r="E1324" s="108">
        <v>1</v>
      </c>
      <c r="F1324" s="105">
        <f>E1324*F1323</f>
        <v>16</v>
      </c>
    </row>
    <row r="1325" spans="1:6" ht="24" outlineLevel="1" x14ac:dyDescent="0.25">
      <c r="A1325" s="39"/>
      <c r="B1325" s="111" t="s">
        <v>90</v>
      </c>
      <c r="C1325" s="111" t="s">
        <v>91</v>
      </c>
      <c r="D1325" s="104" t="s">
        <v>92</v>
      </c>
      <c r="E1325" s="108">
        <v>1</v>
      </c>
      <c r="F1325" s="105">
        <f>E1325*F1323</f>
        <v>16</v>
      </c>
    </row>
    <row r="1326" spans="1:6" ht="24" outlineLevel="1" x14ac:dyDescent="0.25">
      <c r="A1326" s="39"/>
      <c r="B1326" s="111" t="s">
        <v>93</v>
      </c>
      <c r="C1326" s="111" t="s">
        <v>94</v>
      </c>
      <c r="D1326" s="104" t="s">
        <v>95</v>
      </c>
      <c r="E1326" s="108">
        <v>1</v>
      </c>
      <c r="F1326" s="105">
        <f>E1326*F1323</f>
        <v>16</v>
      </c>
    </row>
    <row r="1327" spans="1:6" ht="24" outlineLevel="1" x14ac:dyDescent="0.25">
      <c r="A1327" s="39"/>
      <c r="B1327" s="111" t="s">
        <v>96</v>
      </c>
      <c r="C1327" s="111" t="s">
        <v>97</v>
      </c>
      <c r="D1327" s="104" t="s">
        <v>98</v>
      </c>
      <c r="E1327" s="108">
        <v>1</v>
      </c>
      <c r="F1327" s="105">
        <f>E1327*F1323</f>
        <v>16</v>
      </c>
    </row>
    <row r="1328" spans="1:6" ht="36" x14ac:dyDescent="0.25">
      <c r="A1328" s="39"/>
      <c r="B1328" s="107" t="s">
        <v>33</v>
      </c>
      <c r="C1328" s="107" t="s">
        <v>119</v>
      </c>
      <c r="D1328" s="104" t="s">
        <v>100</v>
      </c>
      <c r="E1328" s="108">
        <v>16</v>
      </c>
      <c r="F1328" s="109">
        <f>E1328</f>
        <v>16</v>
      </c>
    </row>
    <row r="1329" spans="1:6" ht="22.5" x14ac:dyDescent="0.25">
      <c r="A1329" s="39"/>
      <c r="B1329" s="104" t="s">
        <v>33</v>
      </c>
      <c r="C1329" s="164" t="s">
        <v>457</v>
      </c>
      <c r="D1329" s="72" t="s">
        <v>53</v>
      </c>
      <c r="E1329" s="108">
        <v>60</v>
      </c>
      <c r="F1329" s="109">
        <f>E1329</f>
        <v>60</v>
      </c>
    </row>
    <row r="1330" spans="1:6" ht="22.5" x14ac:dyDescent="0.25">
      <c r="A1330" s="39"/>
      <c r="B1330" s="164" t="s">
        <v>8</v>
      </c>
      <c r="C1330" s="164" t="s">
        <v>465</v>
      </c>
      <c r="D1330" s="89" t="s">
        <v>466</v>
      </c>
      <c r="E1330" s="121">
        <v>126</v>
      </c>
      <c r="F1330" s="121">
        <f>E1330</f>
        <v>126</v>
      </c>
    </row>
    <row r="1331" spans="1:6" ht="22.5" x14ac:dyDescent="0.25">
      <c r="A1331" s="39"/>
      <c r="B1331" s="164" t="s">
        <v>8</v>
      </c>
      <c r="C1331" s="164" t="s">
        <v>467</v>
      </c>
      <c r="D1331" s="89" t="s">
        <v>466</v>
      </c>
      <c r="E1331" s="122">
        <v>126</v>
      </c>
      <c r="F1331" s="121">
        <f>E1331</f>
        <v>126</v>
      </c>
    </row>
    <row r="1332" spans="1:6" ht="22.5" x14ac:dyDescent="0.25">
      <c r="A1332" s="39"/>
      <c r="B1332" s="72" t="s">
        <v>8</v>
      </c>
      <c r="C1332" s="72" t="s">
        <v>469</v>
      </c>
      <c r="D1332" s="89" t="s">
        <v>468</v>
      </c>
      <c r="E1332" s="121">
        <v>72</v>
      </c>
      <c r="F1332" s="121">
        <f>E1332</f>
        <v>72</v>
      </c>
    </row>
  </sheetData>
  <autoFilter ref="A2:F133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</vt:lpstr>
      <vt:lpstr>Ц</vt:lpstr>
      <vt:lpstr>П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v.moskvina</dc:creator>
  <cp:lastModifiedBy>Андрей Злотников</cp:lastModifiedBy>
  <cp:lastPrinted>2018-03-01T13:26:12Z</cp:lastPrinted>
  <dcterms:created xsi:type="dcterms:W3CDTF">2017-03-27T07:48:38Z</dcterms:created>
  <dcterms:modified xsi:type="dcterms:W3CDTF">2021-09-02T10:28:39Z</dcterms:modified>
</cp:coreProperties>
</file>